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3"/>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11_C83659B13DEDFE1171E830F8CEC8E8F93393D4E6" xr6:coauthVersionLast="47" xr6:coauthVersionMax="47" xr10:uidLastSave="{00000000-0000-0000-0000-000000000000}"/>
  <bookViews>
    <workbookView xWindow="0" yWindow="0" windowWidth="0" windowHeight="0" xr2:uid="{00000000-000D-0000-FFFF-FFFF00000000}"/>
  </bookViews>
  <sheets>
    <sheet name="SART Rubrics" sheetId="1" r:id="rId1"/>
    <sheet name="SART Summary Data" sheetId="2" r:id="rId2"/>
    <sheet name="Action Plan Template by Year" sheetId="3" r:id="rId3"/>
    <sheet name="Action Plan Template by Categor" sheetId="4" r:id="rId4"/>
  </sheets>
  <definedNames>
    <definedName name="_xlnm._FilterDatabase" localSheetId="1" hidden="1">'SART Summary Data'!$C$1:$E$257</definedName>
    <definedName name="_xlnm._FilterDatabase" localSheetId="2" hidden="1">'Action Plan Template by Year'!$B$1:$B$52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3" l="1"/>
  <c r="C52" i="3"/>
  <c r="B52" i="3"/>
  <c r="D51" i="3"/>
  <c r="C51" i="3"/>
  <c r="B51" i="3"/>
  <c r="D50" i="3"/>
  <c r="C50" i="3"/>
  <c r="B50" i="3"/>
  <c r="D49" i="3"/>
  <c r="C49" i="3"/>
  <c r="B49" i="3"/>
  <c r="D48" i="3"/>
  <c r="C48" i="3"/>
  <c r="B48" i="3"/>
  <c r="D47" i="3"/>
  <c r="C47" i="3"/>
  <c r="B47" i="3"/>
  <c r="D46" i="3"/>
  <c r="C46" i="3"/>
  <c r="B46" i="3"/>
  <c r="D45" i="3"/>
  <c r="C45" i="3"/>
  <c r="B45" i="3"/>
  <c r="D44" i="3"/>
  <c r="C44" i="3"/>
  <c r="B44" i="3"/>
  <c r="D43" i="3"/>
  <c r="C43" i="3"/>
  <c r="B43" i="3"/>
  <c r="D42" i="3"/>
  <c r="C42" i="3"/>
  <c r="B42" i="3"/>
  <c r="D41" i="3"/>
  <c r="C41" i="3"/>
  <c r="B41" i="3"/>
  <c r="D40" i="3"/>
  <c r="C40" i="3"/>
  <c r="B40" i="3"/>
  <c r="D39" i="3"/>
  <c r="C39" i="3"/>
  <c r="B39" i="3"/>
  <c r="D38" i="3"/>
  <c r="C38" i="3"/>
  <c r="B38" i="3"/>
  <c r="D37" i="3"/>
  <c r="C37" i="3"/>
  <c r="B37" i="3"/>
  <c r="D36" i="3"/>
  <c r="C36" i="3"/>
  <c r="B36" i="3"/>
  <c r="D35" i="3"/>
  <c r="C35" i="3"/>
  <c r="B35" i="3"/>
  <c r="D34" i="3"/>
  <c r="C34" i="3"/>
  <c r="B34" i="3"/>
  <c r="D33" i="3"/>
  <c r="C33" i="3"/>
  <c r="B33" i="3"/>
  <c r="D32" i="3"/>
  <c r="C32" i="3"/>
  <c r="B32" i="3"/>
  <c r="D31" i="3"/>
  <c r="C31" i="3"/>
  <c r="B31" i="3"/>
  <c r="D30" i="3"/>
  <c r="C30" i="3"/>
  <c r="B30" i="3"/>
  <c r="D29" i="3"/>
  <c r="C29" i="3"/>
  <c r="B29" i="3"/>
  <c r="D28" i="3"/>
  <c r="C28" i="3"/>
  <c r="B28"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B16" i="3"/>
  <c r="B15" i="3"/>
  <c r="D14" i="3"/>
  <c r="C14" i="3"/>
  <c r="B14" i="3"/>
  <c r="D13" i="3"/>
  <c r="C13" i="3"/>
  <c r="B13" i="3"/>
  <c r="D12" i="3"/>
  <c r="C12" i="3"/>
  <c r="B12" i="3"/>
  <c r="D11" i="3"/>
  <c r="C11" i="3"/>
  <c r="B11" i="3"/>
  <c r="D10" i="3"/>
  <c r="C10" i="3"/>
  <c r="B10" i="3"/>
  <c r="D9" i="3"/>
  <c r="C9" i="3"/>
  <c r="B9" i="3"/>
  <c r="D8" i="3"/>
  <c r="C8" i="3"/>
  <c r="B8" i="3"/>
  <c r="D7" i="3"/>
  <c r="C7" i="3"/>
  <c r="B7" i="3"/>
  <c r="D6" i="3"/>
  <c r="C6" i="3"/>
  <c r="B6" i="3"/>
  <c r="D5" i="3"/>
  <c r="C5" i="3"/>
  <c r="B5" i="3"/>
  <c r="D4" i="3"/>
  <c r="C4" i="3"/>
  <c r="B4" i="3"/>
  <c r="D3" i="3"/>
  <c r="C3" i="3"/>
  <c r="B3" i="3"/>
  <c r="D2" i="3"/>
  <c r="C2" i="3"/>
  <c r="B2" i="3"/>
  <c r="G257" i="2"/>
  <c r="H256" i="2"/>
  <c r="G256" i="2"/>
  <c r="F256" i="2"/>
  <c r="A4" i="1"/>
  <c r="A5" i="1"/>
  <c r="A6" i="1"/>
  <c r="A7" i="1"/>
  <c r="I4" i="1"/>
  <c r="I5" i="1"/>
  <c r="I6" i="1"/>
  <c r="I7" i="1"/>
  <c r="I8" i="1"/>
  <c r="A19" i="1"/>
  <c r="I19" i="1"/>
  <c r="A20" i="1"/>
  <c r="I20" i="1"/>
  <c r="A21" i="1"/>
  <c r="I21" i="1"/>
  <c r="A22" i="1"/>
  <c r="I22" i="1"/>
  <c r="I23" i="1"/>
  <c r="A34" i="1"/>
  <c r="I34" i="1"/>
  <c r="A35" i="1"/>
  <c r="I35" i="1"/>
  <c r="A36" i="1"/>
  <c r="I36" i="1"/>
  <c r="A37" i="1"/>
  <c r="I37" i="1"/>
  <c r="I38" i="1"/>
  <c r="A49" i="1"/>
  <c r="I49" i="1"/>
  <c r="A50" i="1"/>
  <c r="I50" i="1"/>
  <c r="A51" i="1"/>
  <c r="I51" i="1"/>
  <c r="A52" i="1"/>
  <c r="I52" i="1"/>
  <c r="I53" i="1"/>
  <c r="A65" i="1"/>
  <c r="I65" i="1"/>
  <c r="A66" i="1"/>
  <c r="I66" i="1"/>
  <c r="A67" i="1"/>
  <c r="I67" i="1"/>
  <c r="A68" i="1"/>
  <c r="I68" i="1"/>
  <c r="I69" i="1"/>
  <c r="A80" i="1"/>
  <c r="I80" i="1"/>
  <c r="A81" i="1"/>
  <c r="I81" i="1"/>
  <c r="A82" i="1"/>
  <c r="I82" i="1"/>
  <c r="A83" i="1"/>
  <c r="I83" i="1"/>
  <c r="I84" i="1"/>
  <c r="A95" i="1"/>
  <c r="I95" i="1"/>
  <c r="A96" i="1"/>
  <c r="I96" i="1"/>
  <c r="A97" i="1"/>
  <c r="I97" i="1"/>
  <c r="A98" i="1"/>
  <c r="I98" i="1"/>
  <c r="I99" i="1"/>
  <c r="A110" i="1"/>
  <c r="I110" i="1"/>
  <c r="A111" i="1"/>
  <c r="I111" i="1"/>
  <c r="A112" i="1"/>
  <c r="I112" i="1"/>
  <c r="A113" i="1"/>
  <c r="I113" i="1"/>
  <c r="I114" i="1"/>
  <c r="A125" i="1"/>
  <c r="I125" i="1"/>
  <c r="A126" i="1"/>
  <c r="I126" i="1"/>
  <c r="A127" i="1"/>
  <c r="I127" i="1"/>
  <c r="A128" i="1"/>
  <c r="I128" i="1"/>
  <c r="I129" i="1"/>
  <c r="A140" i="1"/>
  <c r="I140" i="1"/>
  <c r="A141" i="1"/>
  <c r="I141" i="1"/>
  <c r="A142" i="1"/>
  <c r="I142" i="1"/>
  <c r="A143" i="1"/>
  <c r="I143" i="1"/>
  <c r="I144" i="1"/>
  <c r="A155" i="1"/>
  <c r="I155" i="1"/>
  <c r="A156" i="1"/>
  <c r="I156" i="1"/>
  <c r="A157" i="1"/>
  <c r="I157" i="1"/>
  <c r="A158" i="1"/>
  <c r="I158" i="1"/>
  <c r="I159" i="1"/>
  <c r="A170" i="1"/>
  <c r="I170" i="1"/>
  <c r="A171" i="1"/>
  <c r="I171" i="1"/>
  <c r="A172" i="1"/>
  <c r="I172" i="1"/>
  <c r="A173" i="1"/>
  <c r="I173" i="1"/>
  <c r="I174" i="1"/>
  <c r="A185" i="1"/>
  <c r="I185" i="1"/>
  <c r="A186" i="1"/>
  <c r="I186" i="1"/>
  <c r="A187" i="1"/>
  <c r="I187" i="1"/>
  <c r="A188" i="1"/>
  <c r="I188" i="1"/>
  <c r="I189" i="1"/>
  <c r="A200" i="1"/>
  <c r="I200" i="1"/>
  <c r="A201" i="1"/>
  <c r="I201" i="1"/>
  <c r="A202" i="1"/>
  <c r="I202" i="1"/>
  <c r="A203" i="1"/>
  <c r="I203" i="1"/>
  <c r="I204" i="1"/>
  <c r="A215" i="1"/>
  <c r="I215" i="1"/>
  <c r="A216" i="1"/>
  <c r="I216" i="1"/>
  <c r="A217" i="1"/>
  <c r="I217" i="1"/>
  <c r="A218" i="1"/>
  <c r="I218" i="1"/>
  <c r="I219" i="1"/>
  <c r="A231" i="1"/>
  <c r="I231" i="1"/>
  <c r="A232" i="1"/>
  <c r="I232" i="1"/>
  <c r="A233" i="1"/>
  <c r="I233" i="1"/>
  <c r="A234" i="1"/>
  <c r="I234" i="1"/>
  <c r="I235" i="1"/>
  <c r="A246" i="1"/>
  <c r="I246" i="1"/>
  <c r="A247" i="1"/>
  <c r="I247" i="1"/>
  <c r="A248" i="1"/>
  <c r="I248" i="1"/>
  <c r="A249" i="1"/>
  <c r="I249" i="1"/>
  <c r="I250" i="1"/>
  <c r="A261" i="1"/>
  <c r="I261" i="1"/>
  <c r="A262" i="1"/>
  <c r="I262" i="1"/>
  <c r="A263" i="1"/>
  <c r="I263" i="1"/>
  <c r="A264" i="1"/>
  <c r="I264" i="1"/>
  <c r="I265" i="1"/>
  <c r="A276" i="1"/>
  <c r="I276" i="1"/>
  <c r="A277" i="1"/>
  <c r="I277" i="1"/>
  <c r="A278" i="1"/>
  <c r="I278" i="1"/>
  <c r="A279" i="1"/>
  <c r="I279" i="1"/>
  <c r="I280" i="1"/>
  <c r="A291" i="1"/>
  <c r="I291" i="1"/>
  <c r="A292" i="1"/>
  <c r="I292" i="1"/>
  <c r="A293" i="1"/>
  <c r="I293" i="1"/>
  <c r="A294" i="1"/>
  <c r="I294" i="1"/>
  <c r="I295" i="1"/>
  <c r="A306" i="1"/>
  <c r="I306" i="1"/>
  <c r="A307" i="1"/>
  <c r="I307" i="1"/>
  <c r="A308" i="1"/>
  <c r="I308" i="1"/>
  <c r="A309" i="1"/>
  <c r="I309" i="1"/>
  <c r="I310" i="1"/>
  <c r="A321" i="1"/>
  <c r="I321" i="1"/>
  <c r="A322" i="1"/>
  <c r="I322" i="1"/>
  <c r="A323" i="1"/>
  <c r="I323" i="1"/>
  <c r="A324" i="1"/>
  <c r="I324" i="1"/>
  <c r="I325" i="1"/>
  <c r="A336" i="1"/>
  <c r="I336" i="1"/>
  <c r="A337" i="1"/>
  <c r="I337" i="1"/>
  <c r="A338" i="1"/>
  <c r="I338" i="1"/>
  <c r="A339" i="1"/>
  <c r="I339" i="1"/>
  <c r="I340" i="1"/>
  <c r="A351" i="1"/>
  <c r="I351" i="1"/>
  <c r="A352" i="1"/>
  <c r="I352" i="1"/>
  <c r="A353" i="1"/>
  <c r="I353" i="1"/>
  <c r="A354" i="1"/>
  <c r="I354" i="1"/>
  <c r="I355" i="1"/>
  <c r="A366" i="1"/>
  <c r="I366" i="1"/>
  <c r="A367" i="1"/>
  <c r="I367" i="1"/>
  <c r="A368" i="1"/>
  <c r="I368" i="1"/>
  <c r="A369" i="1"/>
  <c r="I369" i="1"/>
  <c r="I370" i="1"/>
  <c r="A381" i="1"/>
  <c r="I381" i="1"/>
  <c r="A382" i="1"/>
  <c r="I382" i="1"/>
  <c r="A383" i="1"/>
  <c r="I383" i="1"/>
  <c r="A384" i="1"/>
  <c r="I384" i="1"/>
  <c r="I385" i="1"/>
  <c r="A396" i="1"/>
  <c r="I396" i="1"/>
  <c r="A397" i="1"/>
  <c r="I397" i="1"/>
  <c r="A398" i="1"/>
  <c r="I398" i="1"/>
  <c r="A399" i="1"/>
  <c r="I399" i="1"/>
  <c r="I400" i="1"/>
  <c r="A411" i="1"/>
  <c r="I411" i="1"/>
  <c r="A412" i="1"/>
  <c r="I412" i="1"/>
  <c r="A413" i="1"/>
  <c r="I413" i="1"/>
  <c r="A414" i="1"/>
  <c r="I414" i="1"/>
  <c r="I415" i="1"/>
  <c r="A426" i="1"/>
  <c r="I426" i="1"/>
  <c r="A427" i="1"/>
  <c r="I427" i="1"/>
  <c r="A428" i="1"/>
  <c r="I428" i="1"/>
  <c r="A429" i="1"/>
  <c r="I429" i="1"/>
  <c r="I430" i="1"/>
  <c r="A441" i="1"/>
  <c r="I441" i="1"/>
  <c r="A442" i="1"/>
  <c r="I442" i="1"/>
  <c r="A443" i="1"/>
  <c r="I443" i="1"/>
  <c r="A444" i="1"/>
  <c r="I444" i="1"/>
  <c r="I445" i="1"/>
  <c r="A456" i="1"/>
  <c r="I456" i="1"/>
  <c r="A457" i="1"/>
  <c r="I457" i="1"/>
  <c r="A458" i="1"/>
  <c r="I458" i="1"/>
  <c r="A459" i="1"/>
  <c r="I459" i="1"/>
  <c r="I460" i="1"/>
  <c r="A471" i="1"/>
  <c r="I471" i="1"/>
  <c r="A472" i="1"/>
  <c r="I472" i="1"/>
  <c r="A473" i="1"/>
  <c r="I473" i="1"/>
  <c r="A474" i="1"/>
  <c r="I474" i="1"/>
  <c r="I475" i="1"/>
  <c r="A487" i="1"/>
  <c r="I487" i="1"/>
  <c r="A488" i="1"/>
  <c r="I488" i="1"/>
  <c r="A489" i="1"/>
  <c r="I489" i="1"/>
  <c r="A490" i="1"/>
  <c r="I490" i="1"/>
  <c r="I491" i="1"/>
  <c r="A502" i="1"/>
  <c r="I502" i="1"/>
  <c r="A503" i="1"/>
  <c r="I503" i="1"/>
  <c r="A504" i="1"/>
  <c r="I504" i="1"/>
  <c r="A505" i="1"/>
  <c r="I505" i="1"/>
  <c r="I506" i="1"/>
  <c r="A517" i="1"/>
  <c r="I517" i="1"/>
  <c r="A518" i="1"/>
  <c r="I518" i="1"/>
  <c r="A519" i="1"/>
  <c r="I519" i="1"/>
  <c r="A520" i="1"/>
  <c r="I520" i="1"/>
  <c r="I521" i="1"/>
  <c r="A532" i="1"/>
  <c r="I532" i="1"/>
  <c r="A533" i="1"/>
  <c r="I533" i="1"/>
  <c r="A534" i="1"/>
  <c r="I534" i="1"/>
  <c r="A535" i="1"/>
  <c r="I535" i="1"/>
  <c r="I536" i="1"/>
  <c r="A548" i="1"/>
  <c r="I548" i="1"/>
  <c r="A549" i="1"/>
  <c r="I549" i="1"/>
  <c r="A550" i="1"/>
  <c r="I550" i="1"/>
  <c r="A551" i="1"/>
  <c r="I551" i="1"/>
  <c r="I552" i="1"/>
  <c r="A563" i="1"/>
  <c r="I563" i="1"/>
  <c r="A564" i="1"/>
  <c r="I564" i="1"/>
  <c r="A565" i="1"/>
  <c r="I565" i="1"/>
  <c r="A566" i="1"/>
  <c r="I566" i="1"/>
  <c r="I567" i="1"/>
  <c r="A578" i="1"/>
  <c r="I578" i="1"/>
  <c r="A579" i="1"/>
  <c r="I579" i="1"/>
  <c r="A580" i="1"/>
  <c r="I580" i="1"/>
  <c r="A581" i="1"/>
  <c r="I581" i="1"/>
  <c r="I582" i="1"/>
  <c r="A594" i="1"/>
  <c r="I594" i="1"/>
  <c r="A595" i="1"/>
  <c r="I595" i="1"/>
  <c r="A596" i="1"/>
  <c r="I596" i="1"/>
  <c r="A597" i="1"/>
  <c r="I597" i="1"/>
  <c r="I598" i="1"/>
  <c r="A609" i="1"/>
  <c r="I609" i="1"/>
  <c r="A610" i="1"/>
  <c r="I610" i="1"/>
  <c r="A611" i="1"/>
  <c r="I611" i="1"/>
  <c r="A612" i="1"/>
  <c r="I612" i="1"/>
  <c r="I613" i="1"/>
  <c r="A624" i="1"/>
  <c r="I624" i="1"/>
  <c r="A625" i="1"/>
  <c r="I625" i="1"/>
  <c r="A626" i="1"/>
  <c r="I626" i="1"/>
  <c r="A627" i="1"/>
  <c r="I627" i="1"/>
  <c r="I628" i="1"/>
  <c r="A639" i="1"/>
  <c r="I639" i="1"/>
  <c r="A640" i="1"/>
  <c r="I640" i="1"/>
  <c r="A641" i="1"/>
  <c r="I641" i="1"/>
  <c r="A642" i="1"/>
  <c r="I642" i="1"/>
  <c r="I643" i="1"/>
  <c r="A655" i="1"/>
  <c r="I655" i="1"/>
  <c r="A656" i="1"/>
  <c r="I656" i="1"/>
  <c r="A657" i="1"/>
  <c r="I657" i="1"/>
  <c r="A658" i="1"/>
  <c r="I658" i="1"/>
  <c r="I659" i="1"/>
  <c r="A670" i="1"/>
  <c r="I670" i="1"/>
  <c r="A671" i="1"/>
  <c r="I671" i="1"/>
  <c r="A672" i="1"/>
  <c r="I672" i="1"/>
  <c r="A673" i="1"/>
  <c r="I673" i="1"/>
  <c r="I674" i="1"/>
  <c r="A685" i="1"/>
  <c r="I685" i="1"/>
  <c r="A686" i="1"/>
  <c r="I686" i="1"/>
  <c r="A687" i="1"/>
  <c r="I687" i="1"/>
  <c r="A688" i="1"/>
  <c r="I688" i="1"/>
  <c r="I689" i="1"/>
  <c r="A700" i="1"/>
  <c r="I700" i="1"/>
  <c r="A701" i="1"/>
  <c r="I701" i="1"/>
  <c r="A702" i="1"/>
  <c r="I702" i="1"/>
  <c r="A703" i="1"/>
  <c r="I703" i="1"/>
  <c r="I704" i="1"/>
  <c r="A715" i="1"/>
  <c r="I715" i="1"/>
  <c r="A716" i="1"/>
  <c r="I716" i="1"/>
  <c r="A717" i="1"/>
  <c r="I717" i="1"/>
  <c r="A718" i="1"/>
  <c r="I718" i="1"/>
  <c r="I719" i="1"/>
  <c r="A730" i="1"/>
  <c r="I730" i="1"/>
  <c r="A731" i="1"/>
  <c r="I731" i="1"/>
  <c r="A732" i="1"/>
  <c r="I732" i="1"/>
  <c r="A733" i="1"/>
  <c r="I733" i="1"/>
  <c r="I734" i="1"/>
  <c r="A746" i="1"/>
  <c r="I746" i="1"/>
  <c r="A747" i="1"/>
  <c r="I747" i="1"/>
  <c r="A748" i="1"/>
  <c r="I748" i="1"/>
  <c r="A749" i="1"/>
  <c r="I749" i="1"/>
  <c r="I750" i="1"/>
  <c r="A761" i="1"/>
  <c r="I761" i="1"/>
  <c r="A762" i="1"/>
  <c r="I762" i="1"/>
  <c r="A763" i="1"/>
  <c r="I763" i="1"/>
  <c r="A764" i="1"/>
  <c r="I764" i="1"/>
  <c r="I765" i="1"/>
  <c r="D252" i="2"/>
  <c r="D256" i="2"/>
  <c r="D255" i="2"/>
  <c r="D254" i="2"/>
  <c r="D253" i="2"/>
  <c r="H251" i="2"/>
  <c r="G251" i="2"/>
  <c r="F251" i="2"/>
  <c r="D247" i="2"/>
  <c r="D251" i="2"/>
  <c r="D250" i="2"/>
  <c r="D249" i="2"/>
  <c r="D248" i="2"/>
  <c r="H246" i="2"/>
  <c r="G246" i="2"/>
  <c r="F246" i="2"/>
  <c r="D242" i="2"/>
  <c r="D246" i="2"/>
  <c r="D245" i="2"/>
  <c r="D244" i="2"/>
  <c r="D243" i="2"/>
  <c r="H241" i="2"/>
  <c r="G241" i="2"/>
  <c r="F241" i="2"/>
  <c r="D237" i="2"/>
  <c r="D241" i="2"/>
  <c r="D240" i="2"/>
  <c r="D239" i="2"/>
  <c r="D238" i="2"/>
  <c r="H236" i="2"/>
  <c r="G236" i="2"/>
  <c r="F236" i="2"/>
  <c r="D232" i="2"/>
  <c r="D236" i="2"/>
  <c r="D235" i="2"/>
  <c r="D234" i="2"/>
  <c r="D233" i="2"/>
  <c r="H231" i="2"/>
  <c r="G231" i="2"/>
  <c r="F231" i="2"/>
  <c r="D227" i="2"/>
  <c r="D231" i="2"/>
  <c r="D230" i="2"/>
  <c r="D229" i="2"/>
  <c r="D228" i="2"/>
  <c r="H226" i="2"/>
  <c r="G226" i="2"/>
  <c r="F226" i="2"/>
  <c r="D222" i="2"/>
  <c r="D226" i="2"/>
  <c r="D225" i="2"/>
  <c r="D224" i="2"/>
  <c r="D223" i="2"/>
  <c r="H221" i="2"/>
  <c r="G221" i="2"/>
  <c r="F221" i="2"/>
  <c r="D217" i="2"/>
  <c r="D221" i="2"/>
  <c r="D220" i="2"/>
  <c r="D219" i="2"/>
  <c r="D218" i="2"/>
  <c r="H216" i="2"/>
  <c r="G216" i="2"/>
  <c r="F216" i="2"/>
  <c r="D212" i="2"/>
  <c r="D216" i="2"/>
  <c r="D215" i="2"/>
  <c r="D214" i="2"/>
  <c r="D213" i="2"/>
  <c r="H211" i="2"/>
  <c r="G211" i="2"/>
  <c r="F211" i="2"/>
  <c r="D207" i="2"/>
  <c r="D211" i="2"/>
  <c r="D210" i="2"/>
  <c r="D209" i="2"/>
  <c r="D208" i="2"/>
  <c r="H206" i="2"/>
  <c r="G206" i="2"/>
  <c r="F206" i="2"/>
  <c r="D202" i="2"/>
  <c r="D206" i="2"/>
  <c r="D205" i="2"/>
  <c r="D204" i="2"/>
  <c r="D203" i="2"/>
  <c r="H201" i="2"/>
  <c r="G201" i="2"/>
  <c r="F201" i="2"/>
  <c r="D197" i="2"/>
  <c r="D201" i="2"/>
  <c r="D200" i="2"/>
  <c r="D199" i="2"/>
  <c r="D198" i="2"/>
  <c r="H196" i="2"/>
  <c r="G196" i="2"/>
  <c r="F196" i="2"/>
  <c r="D192" i="2"/>
  <c r="D196" i="2"/>
  <c r="D195" i="2"/>
  <c r="D194" i="2"/>
  <c r="D193" i="2"/>
  <c r="H191" i="2"/>
  <c r="G191" i="2"/>
  <c r="F191" i="2"/>
  <c r="D187" i="2"/>
  <c r="D191" i="2"/>
  <c r="D190" i="2"/>
  <c r="D189" i="2"/>
  <c r="D188" i="2"/>
  <c r="H186" i="2"/>
  <c r="G186" i="2"/>
  <c r="F186" i="2"/>
  <c r="D182" i="2"/>
  <c r="D186" i="2"/>
  <c r="D185" i="2"/>
  <c r="D184" i="2"/>
  <c r="D183" i="2"/>
  <c r="H181" i="2"/>
  <c r="G181" i="2"/>
  <c r="F181" i="2"/>
  <c r="D177" i="2"/>
  <c r="D181" i="2"/>
  <c r="D180" i="2"/>
  <c r="D179" i="2"/>
  <c r="D178" i="2"/>
  <c r="H176" i="2"/>
  <c r="G176" i="2"/>
  <c r="F176" i="2"/>
  <c r="D172" i="2"/>
  <c r="D176" i="2"/>
  <c r="D175" i="2"/>
  <c r="D174" i="2"/>
  <c r="D173" i="2"/>
  <c r="H171" i="2"/>
  <c r="G171" i="2"/>
  <c r="F171" i="2"/>
  <c r="D167" i="2"/>
  <c r="D171" i="2"/>
  <c r="D170" i="2"/>
  <c r="D169" i="2"/>
  <c r="D168" i="2"/>
  <c r="H166" i="2"/>
  <c r="G166" i="2"/>
  <c r="F166" i="2"/>
  <c r="D162" i="2"/>
  <c r="D166" i="2"/>
  <c r="D165" i="2"/>
  <c r="D164" i="2"/>
  <c r="D163" i="2"/>
  <c r="H161" i="2"/>
  <c r="G161" i="2"/>
  <c r="F161" i="2"/>
  <c r="D157" i="2"/>
  <c r="D161" i="2"/>
  <c r="D160" i="2"/>
  <c r="D159" i="2"/>
  <c r="D158" i="2"/>
  <c r="H156" i="2"/>
  <c r="G156" i="2"/>
  <c r="F156" i="2"/>
  <c r="D152" i="2"/>
  <c r="D156" i="2"/>
  <c r="D155" i="2"/>
  <c r="D154" i="2"/>
  <c r="D153" i="2"/>
  <c r="H151" i="2"/>
  <c r="G151" i="2"/>
  <c r="F151" i="2"/>
  <c r="D147" i="2"/>
  <c r="D151" i="2"/>
  <c r="D150" i="2"/>
  <c r="D149" i="2"/>
  <c r="D148" i="2"/>
  <c r="H146" i="2"/>
  <c r="G146" i="2"/>
  <c r="F146" i="2"/>
  <c r="D142" i="2"/>
  <c r="D146" i="2"/>
  <c r="D145" i="2"/>
  <c r="D144" i="2"/>
  <c r="D143" i="2"/>
  <c r="H141" i="2"/>
  <c r="G141" i="2"/>
  <c r="F141" i="2"/>
  <c r="D137" i="2"/>
  <c r="D141" i="2"/>
  <c r="D140" i="2"/>
  <c r="D139" i="2"/>
  <c r="D138" i="2"/>
  <c r="H136" i="2"/>
  <c r="G136" i="2"/>
  <c r="F136" i="2"/>
  <c r="D132" i="2"/>
  <c r="D136" i="2"/>
  <c r="D135" i="2"/>
  <c r="D134" i="2"/>
  <c r="D133" i="2"/>
  <c r="H131" i="2"/>
  <c r="G131" i="2"/>
  <c r="F131" i="2"/>
  <c r="D127" i="2"/>
  <c r="D131" i="2"/>
  <c r="D130" i="2"/>
  <c r="D129" i="2"/>
  <c r="D128" i="2"/>
  <c r="H126" i="2"/>
  <c r="G126" i="2"/>
  <c r="F126" i="2"/>
  <c r="D122" i="2"/>
  <c r="D126" i="2"/>
  <c r="D125" i="2"/>
  <c r="D124" i="2"/>
  <c r="D123" i="2"/>
  <c r="H121" i="2"/>
  <c r="G121" i="2"/>
  <c r="F121" i="2"/>
  <c r="D117" i="2"/>
  <c r="D121" i="2"/>
  <c r="D120" i="2"/>
  <c r="D119" i="2"/>
  <c r="D118" i="2"/>
  <c r="H116" i="2"/>
  <c r="G116" i="2"/>
  <c r="F116" i="2"/>
  <c r="D112" i="2"/>
  <c r="D116" i="2"/>
  <c r="D115" i="2"/>
  <c r="D114" i="2"/>
  <c r="D113" i="2"/>
  <c r="H111" i="2"/>
  <c r="G111" i="2"/>
  <c r="F111" i="2"/>
  <c r="D107" i="2"/>
  <c r="D111" i="2"/>
  <c r="D110" i="2"/>
  <c r="D109" i="2"/>
  <c r="D108" i="2"/>
  <c r="H106" i="2"/>
  <c r="G106" i="2"/>
  <c r="F106" i="2"/>
  <c r="D102" i="2"/>
  <c r="D106" i="2"/>
  <c r="D105" i="2"/>
  <c r="D104" i="2"/>
  <c r="D103" i="2"/>
  <c r="H101" i="2"/>
  <c r="G101" i="2"/>
  <c r="F101" i="2"/>
  <c r="D97" i="2"/>
  <c r="D101" i="2"/>
  <c r="D100" i="2"/>
  <c r="D99" i="2"/>
  <c r="D98" i="2"/>
  <c r="H96" i="2"/>
  <c r="G96" i="2"/>
  <c r="F96" i="2"/>
  <c r="D92" i="2"/>
  <c r="D96" i="2"/>
  <c r="D95" i="2"/>
  <c r="D94" i="2"/>
  <c r="D93" i="2"/>
  <c r="H91" i="2"/>
  <c r="G91" i="2"/>
  <c r="F91" i="2"/>
  <c r="D87" i="2"/>
  <c r="D91" i="2"/>
  <c r="D90" i="2"/>
  <c r="D89" i="2"/>
  <c r="D88" i="2"/>
  <c r="H86" i="2"/>
  <c r="G86" i="2"/>
  <c r="F86" i="2"/>
  <c r="D82" i="2"/>
  <c r="D86" i="2"/>
  <c r="D85" i="2"/>
  <c r="D84" i="2"/>
  <c r="D83" i="2"/>
  <c r="H81" i="2"/>
  <c r="G81" i="2"/>
  <c r="F81" i="2"/>
  <c r="D77" i="2"/>
  <c r="D81" i="2"/>
  <c r="D80" i="2"/>
  <c r="D79" i="2"/>
  <c r="D78" i="2"/>
  <c r="H76" i="2"/>
  <c r="G76" i="2"/>
  <c r="F76" i="2"/>
  <c r="D72" i="2"/>
  <c r="D76" i="2"/>
  <c r="D75" i="2"/>
  <c r="D74" i="2"/>
  <c r="D73" i="2"/>
  <c r="H71" i="2"/>
  <c r="G71" i="2"/>
  <c r="F71" i="2"/>
  <c r="D67" i="2"/>
  <c r="D71" i="2"/>
  <c r="D70" i="2"/>
  <c r="D69" i="2"/>
  <c r="D68" i="2"/>
  <c r="H66" i="2"/>
  <c r="G66" i="2"/>
  <c r="F66" i="2"/>
  <c r="D62" i="2"/>
  <c r="D66" i="2"/>
  <c r="D65" i="2"/>
  <c r="D64" i="2"/>
  <c r="D63" i="2"/>
  <c r="H61" i="2"/>
  <c r="G61" i="2"/>
  <c r="F61" i="2"/>
  <c r="D57" i="2"/>
  <c r="D61" i="2"/>
  <c r="D60" i="2"/>
  <c r="D59" i="2"/>
  <c r="D58" i="2"/>
  <c r="H56" i="2"/>
  <c r="G56" i="2"/>
  <c r="F56" i="2"/>
  <c r="D52" i="2"/>
  <c r="D56" i="2"/>
  <c r="D55" i="2"/>
  <c r="D54" i="2"/>
  <c r="D53" i="2"/>
  <c r="H51" i="2"/>
  <c r="G51" i="2"/>
  <c r="F51" i="2"/>
  <c r="D47" i="2"/>
  <c r="D51" i="2"/>
  <c r="D50" i="2"/>
  <c r="D49" i="2"/>
  <c r="D48" i="2"/>
  <c r="H46" i="2"/>
  <c r="G46" i="2"/>
  <c r="F46" i="2"/>
  <c r="D42" i="2"/>
  <c r="D46" i="2"/>
  <c r="D45" i="2"/>
  <c r="D44" i="2"/>
  <c r="D43" i="2"/>
  <c r="H41" i="2"/>
  <c r="G41" i="2"/>
  <c r="F41" i="2"/>
  <c r="D37" i="2"/>
  <c r="D41" i="2"/>
  <c r="D40" i="2"/>
  <c r="D39" i="2"/>
  <c r="D38" i="2"/>
  <c r="H36" i="2"/>
  <c r="G36" i="2"/>
  <c r="F36" i="2"/>
  <c r="D32" i="2"/>
  <c r="D36" i="2"/>
  <c r="D35" i="2"/>
  <c r="D34" i="2"/>
  <c r="D33" i="2"/>
  <c r="H31" i="2"/>
  <c r="G31" i="2"/>
  <c r="F31" i="2"/>
  <c r="D27" i="2"/>
  <c r="D31" i="2"/>
  <c r="D30" i="2"/>
  <c r="D29" i="2"/>
  <c r="D28" i="2"/>
  <c r="H26" i="2"/>
  <c r="G26" i="2"/>
  <c r="F26" i="2"/>
  <c r="D22" i="2"/>
  <c r="D26" i="2"/>
  <c r="D25" i="2"/>
  <c r="D24" i="2"/>
  <c r="D23" i="2"/>
  <c r="H21" i="2"/>
  <c r="G21" i="2"/>
  <c r="F21" i="2"/>
  <c r="D17" i="2"/>
  <c r="D21" i="2"/>
  <c r="D20" i="2"/>
  <c r="D19" i="2"/>
  <c r="D18" i="2"/>
  <c r="H16" i="2"/>
  <c r="G16" i="2"/>
  <c r="F16" i="2"/>
  <c r="D12" i="2"/>
  <c r="D16" i="2"/>
  <c r="D15" i="2"/>
  <c r="D14" i="2"/>
  <c r="D13" i="2"/>
  <c r="H11" i="2"/>
  <c r="G11" i="2"/>
  <c r="F11" i="2"/>
  <c r="D7" i="2"/>
  <c r="D11" i="2"/>
  <c r="D10" i="2"/>
  <c r="D9" i="2"/>
  <c r="D8" i="2"/>
  <c r="H6" i="2"/>
  <c r="G6" i="2"/>
  <c r="F6" i="2"/>
  <c r="D2" i="2"/>
  <c r="D6" i="2"/>
  <c r="D5" i="2"/>
  <c r="D4" i="2"/>
  <c r="D3" i="2"/>
  <c r="J764" i="1"/>
  <c r="J763" i="1"/>
  <c r="J762" i="1"/>
  <c r="J761" i="1"/>
  <c r="J749" i="1"/>
  <c r="J748" i="1"/>
  <c r="J747" i="1"/>
  <c r="J746" i="1"/>
  <c r="J733" i="1"/>
  <c r="J732" i="1"/>
  <c r="J731" i="1"/>
  <c r="J730" i="1"/>
  <c r="J718" i="1"/>
  <c r="J717" i="1"/>
  <c r="J716" i="1"/>
  <c r="J715" i="1"/>
  <c r="J703" i="1"/>
  <c r="J702" i="1"/>
  <c r="J701" i="1"/>
  <c r="J700" i="1"/>
  <c r="J688" i="1"/>
  <c r="J687" i="1"/>
  <c r="J686" i="1"/>
  <c r="J685" i="1"/>
  <c r="J673" i="1"/>
  <c r="J672" i="1"/>
  <c r="J671" i="1"/>
  <c r="J670" i="1"/>
  <c r="J658" i="1"/>
  <c r="J657" i="1"/>
  <c r="J656" i="1"/>
  <c r="J655" i="1"/>
  <c r="J642" i="1"/>
  <c r="J641" i="1"/>
  <c r="J640" i="1"/>
  <c r="J639" i="1"/>
  <c r="J627" i="1"/>
  <c r="J626" i="1"/>
  <c r="J625" i="1"/>
  <c r="J624" i="1"/>
  <c r="J612" i="1"/>
  <c r="J611" i="1"/>
  <c r="J610" i="1"/>
  <c r="J609" i="1"/>
  <c r="J597" i="1"/>
  <c r="J596" i="1"/>
  <c r="J595" i="1"/>
  <c r="J594" i="1"/>
  <c r="J581" i="1"/>
  <c r="J580" i="1"/>
  <c r="J579" i="1"/>
  <c r="J578" i="1"/>
  <c r="J566" i="1"/>
  <c r="J565" i="1"/>
  <c r="J564" i="1"/>
  <c r="J563" i="1"/>
  <c r="J551" i="1"/>
  <c r="J550" i="1"/>
  <c r="J549" i="1"/>
  <c r="J548" i="1"/>
  <c r="J535" i="1"/>
  <c r="J534" i="1"/>
  <c r="J533" i="1"/>
  <c r="J532" i="1"/>
  <c r="J520" i="1"/>
  <c r="J519" i="1"/>
  <c r="J518" i="1"/>
  <c r="J517" i="1"/>
  <c r="J505" i="1"/>
  <c r="J504" i="1"/>
  <c r="J503" i="1"/>
  <c r="J502" i="1"/>
  <c r="J490" i="1"/>
  <c r="J489" i="1"/>
  <c r="J488" i="1"/>
  <c r="J487" i="1"/>
  <c r="J474" i="1"/>
  <c r="J473" i="1"/>
  <c r="J472" i="1"/>
  <c r="J471" i="1"/>
  <c r="J459" i="1"/>
  <c r="J458" i="1"/>
  <c r="J457" i="1"/>
  <c r="J456" i="1"/>
  <c r="J444" i="1"/>
  <c r="J443" i="1"/>
  <c r="J442" i="1"/>
  <c r="J441" i="1"/>
  <c r="J429" i="1"/>
  <c r="J428" i="1"/>
  <c r="J427" i="1"/>
  <c r="J426" i="1"/>
  <c r="J414" i="1"/>
  <c r="J413" i="1"/>
  <c r="J412" i="1"/>
  <c r="J411" i="1"/>
  <c r="J399" i="1"/>
  <c r="J398" i="1"/>
  <c r="J397" i="1"/>
  <c r="J396" i="1"/>
  <c r="J384" i="1"/>
  <c r="J383" i="1"/>
  <c r="J382" i="1"/>
  <c r="J381" i="1"/>
  <c r="J369" i="1"/>
  <c r="J368" i="1"/>
  <c r="J367" i="1"/>
  <c r="J366" i="1"/>
  <c r="J354" i="1"/>
  <c r="J353" i="1"/>
  <c r="J352" i="1"/>
  <c r="J351" i="1"/>
  <c r="J339" i="1"/>
  <c r="J338" i="1"/>
  <c r="J337" i="1"/>
  <c r="J336" i="1"/>
  <c r="J324" i="1"/>
  <c r="J323" i="1"/>
  <c r="J322" i="1"/>
  <c r="J321" i="1"/>
  <c r="J309" i="1"/>
  <c r="J308" i="1"/>
  <c r="J307" i="1"/>
  <c r="J306" i="1"/>
  <c r="J294" i="1"/>
  <c r="J293" i="1"/>
  <c r="J292" i="1"/>
  <c r="J291" i="1"/>
  <c r="J279" i="1"/>
  <c r="J278" i="1"/>
  <c r="J277" i="1"/>
  <c r="J276" i="1"/>
  <c r="J264" i="1"/>
  <c r="J263" i="1"/>
  <c r="J262" i="1"/>
  <c r="J261" i="1"/>
  <c r="J249" i="1"/>
  <c r="J248" i="1"/>
  <c r="J247" i="1"/>
  <c r="J246" i="1"/>
  <c r="J234" i="1"/>
  <c r="J233" i="1"/>
  <c r="J232" i="1"/>
  <c r="J231" i="1"/>
  <c r="J218" i="1"/>
  <c r="J217" i="1"/>
  <c r="J216" i="1"/>
  <c r="J215" i="1"/>
  <c r="J203" i="1"/>
  <c r="J202" i="1"/>
  <c r="J201" i="1"/>
  <c r="J200" i="1"/>
  <c r="J188" i="1"/>
  <c r="J187" i="1"/>
  <c r="J186" i="1"/>
  <c r="J185" i="1"/>
  <c r="J173" i="1"/>
  <c r="J172" i="1"/>
  <c r="J171" i="1"/>
  <c r="J170" i="1"/>
  <c r="J158" i="1"/>
  <c r="J157" i="1"/>
  <c r="J156" i="1"/>
  <c r="J155" i="1"/>
  <c r="J143" i="1"/>
  <c r="J142" i="1"/>
  <c r="J141" i="1"/>
  <c r="J140" i="1"/>
  <c r="J128" i="1"/>
  <c r="J127" i="1"/>
  <c r="J126" i="1"/>
  <c r="J125" i="1"/>
  <c r="J113" i="1"/>
  <c r="J112" i="1"/>
  <c r="J111" i="1"/>
  <c r="J110" i="1"/>
  <c r="J98" i="1"/>
  <c r="J97" i="1"/>
  <c r="J96" i="1"/>
  <c r="J95" i="1"/>
  <c r="J83" i="1"/>
  <c r="J82" i="1"/>
  <c r="J81" i="1"/>
  <c r="J80" i="1"/>
  <c r="J68" i="1"/>
  <c r="J67" i="1"/>
  <c r="J66" i="1"/>
  <c r="J65" i="1"/>
  <c r="J52" i="1"/>
  <c r="J51" i="1"/>
  <c r="J50" i="1"/>
  <c r="J49" i="1"/>
  <c r="J37" i="1"/>
  <c r="J36" i="1"/>
  <c r="J35" i="1"/>
  <c r="J34" i="1"/>
  <c r="J22" i="1"/>
  <c r="J21" i="1"/>
  <c r="J20" i="1"/>
  <c r="J19" i="1"/>
  <c r="J7" i="1"/>
  <c r="J6" i="1"/>
  <c r="J5" i="1"/>
  <c r="J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100-000001000000}">
      <text>
        <r>
          <rPr>
            <sz val="10"/>
            <color rgb="FF000000"/>
            <rFont val="Arial"/>
          </rPr>
          <t>Priorities may be marked at only the K-12 Total row if all levels are of the same priority, OR at individual levels if they differ in priority.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rPr>
          <t>The list below is all of the goal categories. Please add rows as needed in any category to capture all plans within that category.</t>
        </r>
      </text>
    </comment>
    <comment ref="B1" authorId="0" shapeId="0" xr:uid="{00000000-0006-0000-0200-000002000000}">
      <text>
        <r>
          <rPr>
            <sz val="10"/>
            <color rgb="FF000000"/>
            <rFont val="Arial"/>
          </rPr>
          <t>Priorities may be marked at only the K-12 Total row if all levels are of the same priority, OR at individual levels if they differ in priority.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0"/>
            <color rgb="FF000000"/>
            <rFont val="Arial"/>
          </rPr>
          <t>ONE LITTLE TRICK IN USING A SPREADSHEET IS TO HIT CNTL (or COMMAND on Mac) + RETURN BUTTON TO MOVE TO A NEW LINE.</t>
        </r>
      </text>
    </comment>
  </commentList>
</comments>
</file>

<file path=xl/sharedStrings.xml><?xml version="1.0" encoding="utf-8"?>
<sst xmlns="http://schemas.openxmlformats.org/spreadsheetml/2006/main" count="1500" uniqueCount="261">
  <si>
    <t>GOALS &amp; PERFORMANCE MEASURES</t>
  </si>
  <si>
    <t>Ideal</t>
  </si>
  <si>
    <t>Acceptable</t>
  </si>
  <si>
    <t>Needs Attention</t>
  </si>
  <si>
    <t>1.0 Program Mission, Definition, &amp; Goals</t>
  </si>
  <si>
    <t>The district has a mission statement or definition of giftedness to drive planning and programming. which is directly connected to program goals.
Long-range program goals are developed, and supported with an action plan/steps to reach those goals. They are reviewed on a regular basis and serve as a guide for program and content planning.
Goals are measurable and include clear indicators.</t>
  </si>
  <si>
    <t>The district has a mission statement or definition of giftedness to drive planning and programming. Both may only be loosely connected to program goals.
Program goals are set, occasionally reviewed, and serve as a guide for program planning.  
Goals are, in a general sense, measurable.</t>
  </si>
  <si>
    <t xml:space="preserve">The district does not have a mission statement or definition of giftedness to drive planning and programming.
Program goals are not written.
OR  
Program goals may be written, but are rarely referenced and not measured. 
</t>
  </si>
  <si>
    <t>K-2</t>
  </si>
  <si>
    <t>3-5</t>
  </si>
  <si>
    <t>6-8</t>
  </si>
  <si>
    <t>9-12</t>
  </si>
  <si>
    <t>Above: Select one box in each row that best reflects your current program status.
Below:Text box will expand to fit your response.</t>
  </si>
  <si>
    <t>What do we do well?</t>
  </si>
  <si>
    <t xml:space="preserve">
</t>
  </si>
  <si>
    <t>What do we need to improve?</t>
  </si>
  <si>
    <t>What questions/issues do we still need to explore? What resources (text or human) specific to gifted education research might we consider?</t>
  </si>
  <si>
    <t>1.1 Goal Traits</t>
  </si>
  <si>
    <t>Program goals reflect the following traits of high quality goals*:
  Alignment—with learning needs of high ability learners, with general education goals but reflective of GT students’ needs, with district mission and conceptions of giftedness, and with Iowa Code (Ch. 12 IAC).
  Validity—measurable, delineated with objectives, worthy of attainment, reflective of best practices
  Comprehensiveness—address needs of all gifted learners, span K-12, include cognitive and Social Emotional Learning (SEL)
  Clarity—easily understandable, stated as outcomes, clearly stated, measurable</t>
  </si>
  <si>
    <t xml:space="preserve">Program goals reflect some of the traits of high quality goals (alignment, validity, comprehensiveness and/or clarity). </t>
  </si>
  <si>
    <t>Program goals are not written
OR
do not reflect the traits of high quality goals (alignment, validity, comprehensiveness, and/or clarity).</t>
  </si>
  <si>
    <t>1.2 Performance Measures</t>
  </si>
  <si>
    <t>Written indicators accompany each goal so progress toward attaining those goals may be evaluated. Goals and indicators are aligned to answer the following questions:
   -At what level of quality have we attained the goal?
   -How can we improve program quality relative to the goal?
A clearly defined process for evaluating progress towards goals is in place. 
Goals are evaluated annually and revised as needed.</t>
  </si>
  <si>
    <t>Written indicators accompany each goal so progress toward attaining those goals may be evaluated. 
Goals and indicators are aligned, and provide direction for program improvements.
Goals are evaluated and revised occasionally.</t>
  </si>
  <si>
    <t>Indicators need to be developed to guide evaluation of goal attainment.</t>
  </si>
  <si>
    <t>1.3 Student Outcomes</t>
  </si>
  <si>
    <t xml:space="preserve">Student outcomes (what students will know, understand, and be able to do) are aligned with NAGC Standards and stand clearly separate from, yet are related to, program goals. 
Student outcomes also contain a developed scope and sequence that delineates the desired level of performance/attainment at each grade span.
</t>
  </si>
  <si>
    <t xml:space="preserve">Student outcomes (what students will know, understand, and be able to do) are aligned with NAGC Standards and stand clearly separate from, yet are related to, program goals. 
</t>
  </si>
  <si>
    <t>Student outcomes (what students will know, understand, and be able to do) are not written OR are not connected to NAGC Standards. 
Student outcomes need to be separated from program goals in the written plan and in implementation. There is a lack of clarity about the difference between these two sets of statements.</t>
  </si>
  <si>
    <t>IDENTIFICATION</t>
  </si>
  <si>
    <t>2.0 Procedure</t>
  </si>
  <si>
    <t>In addition to the descriptors in the Acceptable column, there is a clear plan for early identification, and provisions exist for identification at any point in the school year, as well as at any time in a student’s K-12 education.</t>
  </si>
  <si>
    <t>The district has a formal, written identification plan articulated K-12. This plan includes procedures for referral, screening, and placement for gifted and talented services.
The plan specifically addresses identification protocols for traditionally underserved populations (culturally and linguistically diverse, minority, and twice-exceptional).</t>
  </si>
  <si>
    <t>The district has no formal, written identification plan. Students may be “placed in the gifted program” at the request of a parent, teacher, or the student with no systematic procedures being followed.</t>
  </si>
  <si>
    <t>2.1 Procedure</t>
  </si>
  <si>
    <t>Systematic and uniform identification procedures are established including multiple criteria, both objective and subjective, and appropriate for areas of giftedness included in the program. 
Procedures are clearly defined and communicated to stakeholders.</t>
  </si>
  <si>
    <t>Systematic identification procedures being used include multiple criteria, both subjective and objective. 
Procedures are clearly defined and communicated to stakeholders.</t>
  </si>
  <si>
    <t>Identification procedures do not include multiple criteria and or multiple types of data, subjective and objective.
Procedures may not be written down, and are not communicated to stakeholders.</t>
  </si>
  <si>
    <t>2.2 Referral</t>
  </si>
  <si>
    <t>Students can be referred through a variety of ways (observational evidence of skills attained, inventories, standardized test scores) from a variety of sources (parents, teachers, self, other students).</t>
  </si>
  <si>
    <t>Two to three avenues for referral are available, such as standardized tests, teacher or parent referral.</t>
  </si>
  <si>
    <t>Generally, one procedure for student referral is followed, typically using standardized test scores.</t>
  </si>
  <si>
    <t>2.3 Screening</t>
  </si>
  <si>
    <t xml:space="preserve">A committee that has knowledge of and professional learning in gifted education is responsible for screening referrals, collecting data, and making identification decisions. 
Identification may occur at any time of year and at any grade level.  
</t>
  </si>
  <si>
    <t xml:space="preserve">The GT teacher is responsible for screening referrals and collecting data. Two or more people review the data and make identification decisions. 
Identification may occur at any time of year and at any grade level.  </t>
  </si>
  <si>
    <t>The GT teacher is responsible for screening referrals, collecting data, and making placement decisions. 
Identification occurs only once at the elementary level: students have no further opportunities to be identified.</t>
  </si>
  <si>
    <t>2.4 Placement</t>
  </si>
  <si>
    <t>Identification culminates an educational program planned to meet the student’s specific needs. This educational program is aligned with identified areas of giftedness, and is outlined and documented in a PEP Data collected are used to specify student’s area(s) of giftedness (general intellectual, creativity, leadership, visual/performing arts, and specific ability aptitude).
Programming is directly responsive to those area(s) as evidenced by clearly stated goals and documentation of continuous progress in learning..</t>
  </si>
  <si>
    <t xml:space="preserve">Identification culminates in an educational program planned to meet the student's needs. This educational program may or may not be outlined and documented in a PEP.
Programming is aligned with identified area(s)) of giftedness.
</t>
  </si>
  <si>
    <t>Identification culminates in an educational program which may show a loose and, at times, unclear connection to the student's area of giftedness. Minimum communication follows identification, and a PEP is not utilized. 
Programming is unrelated to area(s) of giftedness.</t>
  </si>
  <si>
    <t>2.5 Placement</t>
  </si>
  <si>
    <t>Identification and programming are consistently provided at all grade levels, K-12.</t>
  </si>
  <si>
    <t>Identification and programming are provided at all grade levels, K-12, but services may be inequitable across levels.</t>
  </si>
  <si>
    <t>Identification and programming are not provided at  all grade levels, K-12.</t>
  </si>
  <si>
    <t>2.6 Minority Students</t>
  </si>
  <si>
    <t>The district identification plan includes unbiased methods and instruments to refer and identify minority students. 
Minority students are identified. District demographics and GT program demographics are reviewed and achieve equity.</t>
  </si>
  <si>
    <t>The district identification plan includes unbiased methods and instruments to refer and identify minority students. 
Minority students are identified. District demographics and GT program demographics are not reviewed for equity.</t>
  </si>
  <si>
    <t>The district identification plan does not include methods or instruments to refer or identify minority students. 
Minority students are underrepresented in the GT program.</t>
  </si>
  <si>
    <t>2.7 Twice-Exceptional Students</t>
  </si>
  <si>
    <t>The district identification plan includes unbiased methods and instruments to refer and identify twice-exceptional students. 
Twice-exceptional students are identified. District demographics and GT program demographics are reviewed and achieve equity.
GT teachers, special education teachers, counselors, parents and school leaders collaborate to refer twice-exceptional students for gifted identification.</t>
  </si>
  <si>
    <t>The district identification plan includes unbiased methods and instruments to refer and identify twice-exceptional students. 
Twice-exceptional students are identified. District demographics and GT program demographics are not reviewed for equity.
GT and special education teachers collaborate to refer twice-exceptional students for gifted identification.</t>
  </si>
  <si>
    <t>The district identification plan does not include methods or instruments to refer or identify twice-exceptional students. 
Twice-exceptional students are underrepresented in the GT program. 
GT and special education teachers do not collaborate to refer students for gifted identification.</t>
  </si>
  <si>
    <t>2.8 EL and Culturally &amp; Linguistically Diverse Learners(CLD)</t>
  </si>
  <si>
    <t>The district identification plan includes unbiased methods and instruments to refer and identify  EL and CLD students. 
EL and CLD students are identified. District demographics and GT program demographics are reviewed and achieve equity.
GT, EL, and classroom teachers, counselors, parents and school leaders collaborate to insure that EL and CLD students are referred for gifted identification.</t>
  </si>
  <si>
    <t>The district identification plan includes unbiased methods and instruments to refer and identify EL and CLD students. 
EL and CLD students are identified or the district is prepared to identify such students who enroll. District demographics and GT program demographics are not reviewed for equity.
GT, EL and classroom teachers collaborate to refer students for gifted identification.</t>
  </si>
  <si>
    <t>The district identification plan does not include methods or instruments to refer or identify EL and CLD students. 
EL and CLD students are underrepresented in the GT program. 
GT, EL, and classroom teachers do not collaborate to refer students for gifted identification.</t>
  </si>
  <si>
    <t>2.9 Data Sources</t>
  </si>
  <si>
    <t>Multiple data sources and types (achievement, ability, and observation) are used to identify students.
Formal teacher observation is documented, then utilized in identification. 
Formal parent observation may also be used.</t>
  </si>
  <si>
    <t>Multiple data sources and types (achievement, ability, and observation) are used to identify students.
Informal teacher observation is utilized for identification.</t>
  </si>
  <si>
    <t>A single data source is used to identify students
OR
Multiple data sources of the same type (achievement or ability) are used to identify students.</t>
  </si>
  <si>
    <t>2.10 System Data Analysis</t>
  </si>
  <si>
    <t>Assessment data are organized in a comprehensive spreadsheet. 
No single data point disqualifies a student from identification.
A K-12 data spreadsheet insures that the identification process transitions across grades and buildings in a coordinated system.</t>
  </si>
  <si>
    <t>Assessment data are organized in a comprehensive spreadsheet. 
No single data point disqualifies a student from identification.
Each building's data is analyzed in isolation.</t>
  </si>
  <si>
    <t>Assessment data are not organized in a comprehensive spreadsheet.
A single data point qualifies or disqualifies a student from identification. (If performance on one assessment is used to determine which students are tested further, a single data point disqualifies.)</t>
  </si>
  <si>
    <t>DIFFERENTIATED PROGRAM</t>
  </si>
  <si>
    <t>3.0 Alignment</t>
  </si>
  <si>
    <t>The K-12 GT program aligns the following elements:
 - target population (areas of giftedness served—general intellectual, specific ability aptitude, creativity, leadership, visual and performing arts)
 - identification
 - curriculum for gifted matched to identified area(s) of need
 - instructional resources and practices reflecting current best practices and matched to identified area(s) of student need</t>
  </si>
  <si>
    <t xml:space="preserve">The K-12 GT program is in the process of working to align the elements in the Ideal category. GT teachers have identified areas to improve and have developed a continuous improvement plan. </t>
  </si>
  <si>
    <t>The K-12 GT program needs to align with the components in the Ideal category. This alignment is weak or evidence is non-existent. No plan for improving alignment is in place.</t>
  </si>
  <si>
    <t>3.1 Personalized Education Plan</t>
  </si>
  <si>
    <t>A district-wide GT PEP format is developed that includes components such as service areas, goals, needs assessment, assessment history, documentation of services (including differentiation in the general education classroom), and evaluation of progress. The PEP is written with student, parent, and teacher input, and is reviewed and adjusted as needed throughout the school year.</t>
  </si>
  <si>
    <t xml:space="preserve">A districtwide GT PEP template is developed that includes some of the elements listed in the Ideal category. The PEP may be written without student, parent, and/or teacher input and may not be reviewed and revised on a regular basis. </t>
  </si>
  <si>
    <t>There is no district wide PEP in place for GT students. No data is collected to document the goals for an individual student, the services a student receives, and progress toward goal attainment.</t>
  </si>
  <si>
    <t>3.2 Curriculum</t>
  </si>
  <si>
    <t>K-12 GT teachers coordinate across levels and with other teachers to provide consistent services to students.
The program has consistent goals and student outcomes across levels that are matched to services provided to students.
There is a strong relationship between student outcomes and students' PEP's.</t>
  </si>
  <si>
    <t xml:space="preserve">K-12 GT teachers coordinate across levels and with other teachers to provide consistent services to students.
The program has consistent goals and student outcomes across levels that are matched to services provided to students.
There may not be a strong relationship between student outcomes and students' PEP's.
</t>
  </si>
  <si>
    <t>K-12 GT teachers are autonomous, each planning services independent from other classroom and/or GT teachers. 
The program may lack consistency across levels, and program goals and student outcomes may differ significantly at each level. 
Services provided have little relationship, if any, to identified student outcomes.</t>
  </si>
  <si>
    <t>3.3 Curriculum-General Education Classroom</t>
  </si>
  <si>
    <t xml:space="preserve">The curriculum identified students receive in the general education classroom is matched to areas of talent and level of discrepancy from age peers, which dictates need (e.g., grade placement).
Curriculum introduces students to advanced concepts and content and offers students greater latitude of inquiry with greater complexity than is possible in the regular (core) curriculum. </t>
  </si>
  <si>
    <t>The curriculum identified students receive in the general education classroom is sometimes matched to areas of talent and level of discrepancy from age peers, but varies from classroom to classroom.</t>
  </si>
  <si>
    <t>The curriculum identified gifted students receive in the general education classroom is generally the same as that provided for all students.</t>
  </si>
  <si>
    <t>3.4 Curriculum</t>
  </si>
  <si>
    <t>Curriculum for both cognitive and SEL domains exists and is implemented. A scope and sequence for student outcomes has been developed and is used.</t>
  </si>
  <si>
    <t>Curriculum for both cognitive and SEL domains exists, but may be inconsistently used across levels.. No scope and sequence for student outcomes has been developed.</t>
  </si>
  <si>
    <t>Curriculum is available for cognitive or social emotional learning (SEL) domains, but not both. No scope and sequence for student outcomes has been developed.</t>
  </si>
  <si>
    <t>3.5 Instructional Practices and Resources</t>
  </si>
  <si>
    <t xml:space="preserve">Differentiated strategies and activities designed to meet the needs of gifted students (such as pacing, depth and complexity of content) are consistently utilized in the GT and regular education classrooms.
Resources to develop higher order thinking skills, creativity, and problem-solving are available to both GT and classroom teachers.
</t>
  </si>
  <si>
    <t xml:space="preserve">Differentiated strategies and activities designed to meet the needs of gifted students (such as pacing, depth and complexity of content) are consistently utilized in the GT classroom, but may be inconsistent in the general education classroom.
Resources to develop higher order thinking skills, creativity, and problem-solving are available to the GT teacher.
</t>
  </si>
  <si>
    <t xml:space="preserve">Differentiated strategies and activities designed to meet the needs of gifted students (such as pacing, depth and complexity of content) are not utilized in either the GT or the general education classroom.
Resources to develop higher order thinking skills, creativity, and problem-solving are not available.
</t>
  </si>
  <si>
    <t>3.6 Assessment of Student Progress</t>
  </si>
  <si>
    <t>Pre-assessments are consistently implemented to determine point of entry in learning at the course, unit, and lesson level as appropriate. 
Student progress and growth is monitored using a mixture of traditional and alternative assessments.
Students reflect on their own progress.
Data collected by/from students and teachers is used to refine and adjust the student’s PEP.</t>
  </si>
  <si>
    <t xml:space="preserve">Pre-assessments are regularly used to determine point of entry in learning at the course, unit, and lesson level as appropriate. 
Student progress is monitored using a mixture of traditional and alternative assessments. </t>
  </si>
  <si>
    <t xml:space="preserve">Pre-assessments are not clearly defined and/or consistently implemented. 
Student progress is monitored through coursework grades and grade-level standardized tests.
</t>
  </si>
  <si>
    <t>3.7 Affective Needs</t>
  </si>
  <si>
    <t>Students' SEBH needs are addressed jointly by the GT teacher and the counselor, who are both well versed in the unique needs of gifted students from the acceptable column.
In addition to specific SEBMH supports, GT teachers and counselors collaborate to schedule the following research supported opportunities for GT students:
 • Opportunity to learn with others of similar interest, ability and drive
 • Appropriate level of challenge in the general education classroom
 • Flexible pacing through the curriculum</t>
  </si>
  <si>
    <t>Students' SEBH needs are primarily addressed by the GT teacher. He/She provides regular opportunities for students to engage in experiences to build social/emotional competence. 
Counselors serve in a supporting role to the GT teacher and is aware of the unique needs of gifted students, including underachievement, asynchrony, mental health, and scheduling barriers.</t>
  </si>
  <si>
    <t xml:space="preserve">Students’ SEBH needs are not explicitly addressed through programming by either the GT teacher or the counselor.
Counselors rarely assist with needs of GT students. They are generally unaware of the needs of gifted children, their role in providing programming, and the ways they can support gifted and talented students.
</t>
  </si>
  <si>
    <t>3.8 Time</t>
  </si>
  <si>
    <t>Students are served for a sufficient portion of the regularly scheduled school time to insure that individual student goals are likely to be achieved.
Building administrators, GT teachers, and classroom teachers are creative in the ways they manage time constraints for gifted learners.</t>
  </si>
  <si>
    <t>Students are served for a sufficient portion of the regularly scheduled school time to insure that individual student goals are likely to be achieved. 
Time constraints may present challenges in providing students with access to appropriate programming; however, administrators and teachers are open to alternatives.</t>
  </si>
  <si>
    <t>Students’ access to programming and services is limited by time and scheduling constraints. This narrow view is often driven by the belief that the GT teacher is the sole provider of services to/for gifted students.</t>
  </si>
  <si>
    <t>3.9 Collaboration-General Education Classroom</t>
  </si>
  <si>
    <t xml:space="preserve">There is regular and ongoing collaboration between the GT teacher and the classroom teacher to design and provide qualitatively differentiated experiences for GT students in the general education classroom.
Classroom teachers have extensive background knowledge and training to support gifted students. </t>
  </si>
  <si>
    <t xml:space="preserve">There is occasional collaboration between the GT teacher and the classroom teacher to design and provide qualitatively differentiated experiences for GT students in the general education classroom.
Classroom teachers have the necessary background knowledge to support gifted students. 
</t>
  </si>
  <si>
    <t xml:space="preserve">There is little or no collaboration between the GT teacher and the classroom teacher.
Many classroom teachers lack in background knowledge supporting gifted students. </t>
  </si>
  <si>
    <t>3.10 Grouping</t>
  </si>
  <si>
    <t>Flexibly grouping students for instruction in the areas of their special talents is an accepted practice in the general education and GT classrooms and is considered essential to meeting the needs of gifted learners.
School wide cluster grouping is established and cluster teachers are trained.</t>
  </si>
  <si>
    <t>Gifted students are grouped for instruction in the general education and/or GT classroom, depending on the teacher’s motivation, initiative, and beliefs.
Grouping arrangements are addressed in the district’s written plan.</t>
  </si>
  <si>
    <t>Resistance to grouping gifted students is apparent for both the general education classroom and the GT teacher.
The culture of the school does not support grouping of any kind for gifted learners, and cluster grouping is viewed as “tracking.”</t>
  </si>
  <si>
    <t>3.11 Research-Based Inst. Strategies</t>
  </si>
  <si>
    <t xml:space="preserve">The GT teacher and general education staff collaborate, using the MTSS Support Guide for Advanced Learners to align best practices with the GT program.
</t>
  </si>
  <si>
    <t>The GT teacher uses the MTSS Support Guide for Advanced Learners to align best practices with the GT program.
General education staff may not have knowledge of this resource.</t>
  </si>
  <si>
    <t>Teachers are unaware of the MTSS Support Guide for Advanced Learners.</t>
  </si>
  <si>
    <t>3.12 Acceleration</t>
  </si>
  <si>
    <t xml:space="preserve">Students are routinely grade level or subject accelerated.
The district has a board-approved acceleration policy that drives K-12 acceleration decision making using the Iowa Acceleration Scale.
At the secondary level, advanced and AP and/or dual enrollment in college courses are available. High school students experience flexibility in scheduling and administrative and teacher support for an accelerated program.  Students and parents are aware of Iowa's Senior Year Plus rules (in Iowa) and counseled about taking advantage of those options.
Classroom teachers accelerate instruction to the advanced levels of the students.
Acceleration policy and procedures are communicated to teachers, students, and parents. Acceleration decisions involve all stakeholders.
</t>
  </si>
  <si>
    <t>Students are occasionally grade level or subject level accelerated.
The district has an acceleration policy and procedures to facilitate acceleration using the Iowa Acceleration Scale.
At the secondary level, advanced and AP and/or dual-credit courses are available. High school students experience flexibility in scheduling and administrative support for an accelerated program.  Students and parents are aware of Iowa's Senior Year Plus rules (in Iowa) and counseled about taking advantage of those options.
Classroom teachers accelerate instruction to the advanced levels of the students.</t>
  </si>
  <si>
    <t xml:space="preserve">Students are not allowed to accelerate in any form.
The district does not have policy or procedures regarding acceleration.
At the secondary level, advanced and AP classes are not available. Students and parents  are not informed about Iowa's Senior Year Plus rules.
</t>
  </si>
  <si>
    <t>3.13 Special Interest Activities</t>
  </si>
  <si>
    <t>GT students are encouraged to enroll special interest activities in their area(s) of talent. Opportunities are also available in the school day for such activities (e.g. Mock Trial, National History Day, First Lego League)
An organized list of opportunities and resources is available to students, parents, and teachers. The GT teacher and/or counselor advise students regarding options. 
Special activities such as seminars, independent study, discussion groups, clubs, and mentors meet special needs and interest areas. 
GT and classroom teachers make connections between activities  and Iowa Core Standards, excusing students from regular classroom work to engage in higher-level special interest activities that extend the standards.</t>
  </si>
  <si>
    <t>GT students are informed about and encouraged to enroll in special interest activities.
There is no organized list of opportunities and resources available, but the GT teacher and/or counselor is aware of the opportunities and can advise students. 
Special interest activities are carefully matched to students’ interests and areas of giftedness and talent.</t>
  </si>
  <si>
    <t>Students are “on their own” to locate special interest activities and become involved without facilitation by school personnel. 
OR 
Special interest activities are the only programming option offered for identified GT students and occur outside the school day.</t>
  </si>
  <si>
    <t>3.14 Connections</t>
  </si>
  <si>
    <t>The GT “classroom” makes connections to the community through field trips and to the world through technology.
At the secondary level, students are connected with college visit opportunities.</t>
  </si>
  <si>
    <t>The GT “classroom” makes connections to the community through field trips and to the world through technology.</t>
  </si>
  <si>
    <t>The GT classroom does not make connections outside the school.</t>
  </si>
  <si>
    <t>3.15 Community Mentors</t>
  </si>
  <si>
    <t xml:space="preserve">A systematic process is in place for parents and community members to mentor or share their expertise. When mentoring, training is available and students and mentors are carefully matched.
A roster of volunteers is updated regularly to expand depth and breadth of opportunities for students.
</t>
  </si>
  <si>
    <t>Parents and community member occasionally mentor or share their expertise. They volunteer when contacted on a “need” basis but not in a systematic fashion.</t>
  </si>
  <si>
    <t>Few adults other than the GT teachers are involved in the program or available to the students to mentor or share their expertise. Parent and community involvement is marginal.</t>
  </si>
  <si>
    <t>3.16 Facilities</t>
  </si>
  <si>
    <t>The GT classroom is a pleasant, adequately-sized, dedicated space (not shared). Ample space and storage allows for a wide variety of program activities. Technology is readily available for a wide variety of programming opportunities.</t>
  </si>
  <si>
    <t xml:space="preserve">The GT classroom is a pleasant, adequately-sized, dedicated space (not shared). Storage is limited, but acceptable.,  All learning and program activities take place within the GT classroom.
</t>
  </si>
  <si>
    <t xml:space="preserve">GT classroom space and storage is inadequate and aesthetically unpleasant, making a positive learning environment difficult to maintain. The classroom may be shared with another program, limiting flexibility in scheduling. </t>
  </si>
  <si>
    <t>PERSONNEL</t>
  </si>
  <si>
    <t>4.0 Job Descriptions</t>
  </si>
  <si>
    <t>All GT personnel roles are delineated. Coordination and teaching responsibilities are clearly defined and assigned and are understood by all staff – GT and general education. Job descriptions are included in the GT program plan and are on file with the district human resources office.</t>
  </si>
  <si>
    <t>Coordination and teaching responsibilities for GT personnel are assigned, and are clear to the holders of all positions. These descriptions are available to GT staff but may not be clear to those outside the program.</t>
  </si>
  <si>
    <t>Coordination and teaching responsibilities for GT personnel need clarification. They should be delineated and assigned to specific job roles.</t>
  </si>
  <si>
    <t>4.1 Scheduling</t>
  </si>
  <si>
    <t>GT teachers' schedules maximize teacher contact time with students.
Appropriate time is allocated for professional responsibilities, such as identification, communication, and student PEP's.
The building schedule is coordinated considering GT program goals and individual student needs. The GT teacher is involved in creating schedules that provide consistent services for students.</t>
  </si>
  <si>
    <t>GT teachers' schedules are tight, but workable. During the day, travel is limited to maximize teacher contact time with students.
Some time is allocated for professional responsibilities, such as identification, communication, and student PEP's.
The building schedule is coordinated considering student needs. The GT teacher is involved in creating schedules.</t>
  </si>
  <si>
    <t>GT teachers' schedules are tight and inflexible. Fulfilling multiple responsibilities across multiple buildings limits opportunities for students.
Little or no time is allocated for professional responsibilities, such as identification, communication, and student PEP's.
Students are often unavailable at the same time as the teacher and GT teacher is solely responsible for building his/her own class schedules.</t>
  </si>
  <si>
    <t>4.2 Preparation</t>
  </si>
  <si>
    <t>In addition to the descriptors in the Acceptable column, program personnel regularly further their own learning through coursework, conference attendance, collaboration and networking with other GT teachers, etc.</t>
  </si>
  <si>
    <t>GT teachers hold the State of Iowa Gifted and Talented Endorsement and are well grounded in knowledge about gifted education.</t>
  </si>
  <si>
    <t>GT teachers do not have the State of Iowa Gifted and Talented Endorsement. Background knowledge needs attention.</t>
  </si>
  <si>
    <t>4.3 Skills</t>
  </si>
  <si>
    <t>The GT teacher attends to development of the skills identified in the NAGC-CEC Teacher Preparation Standards in Gifted and Talented Education.
GT teachers are passionate about their work, are highly self-reflective, and actively engage in coaching opportunities to build skills in educating gifted children and refine their teaching practices.</t>
  </si>
  <si>
    <t xml:space="preserve">The GT teacher attends to development of the skills identified in the NAGC-CEC Teacher Preparation Standards in Gifted and Talented Education.
GT teachers are passionate about their work to build skills in educating gifted children and refine their teaching practices.
</t>
  </si>
  <si>
    <t xml:space="preserve">The GT teacher does not attend to development of the skills identified in the NAGC-CEC Teacher Preparation Standards in Gifted and Talented Education.
</t>
  </si>
  <si>
    <t>BUDGET</t>
  </si>
  <si>
    <t>5.0 Budget Status</t>
  </si>
  <si>
    <t>Gifted and talented program coordinator and teachers have open access to status of gifted and talented program funding and are apprised of expenditures and GT budget balance on a regular basis (at least monthly). Coordinator is involved is setting the GT budget.
The district is in compliance with Categorical Funding rules (Iowa Code 257.46). Any unexpended GT program funding is carried over and remains in the GT budget. In the event there is carry over, the district team makes decisions on how to best use the funds to serve students.
The GT budget manager and superintendent are aware of and diligently adhere to categorical funding rules and requirements in an open and transparent manner.</t>
  </si>
  <si>
    <t>Gifted and talented program coordinator and teachers are provided with information regarding GT expenditures and balance 2-3 times per year or upon request.
The district is in compliance with Categorical Funding rules (Iowa Code 257.46). Any unexpended GT program funding is carried over and remains in the GT budget. In the event there is carry over, the district team makes decisions on how to best use the funds to serve students.</t>
  </si>
  <si>
    <t>Status of the gifted and talented budget is shared once each year or not at all. GT coordinator and teachers have no further access to status of the budget even when the information is requested.
The district is non-compliant with Iowa Code 257.46 if unexpended gifted and talented program funding is not carried over into the GT budget line,</t>
  </si>
  <si>
    <t>5.1 Personnel, Equipment, and Resources</t>
  </si>
  <si>
    <t>The district has a annual proposed budget for the GT program and is willing and able to fund the program beyond the State allocated budget as necessary to provide personnel and programming that meets identified students' needs. 
The budget provides for staffing, equipment and materials necessary for a quality program. Purchased items belong exclusively to the gifted and talented program.</t>
  </si>
  <si>
    <t>The district has a annual proposed budget for the GT program. The district provides adequate programming staffing to serve identified gifted and talented children. Any remaining funds are made available for purchasing materials and resources needed  for a quality program. Purchased items belong exclusively to the gifted and talented program.</t>
  </si>
  <si>
    <t>The district does not have a proposed budget for expenditures during the school year. Available gifted and talented program funding provided by the state is withheld from appropriate use, interfering with conducting a quality program. Items purchased with gifted funds cannot be found, are not available for program use, or are in use in the general education program.</t>
  </si>
  <si>
    <t>5.2 Appropriate expenditures</t>
  </si>
  <si>
    <t>No indicator at the ideal level.</t>
  </si>
  <si>
    <t>GT funds are used to provide equipment and resources for students, including technology only when there is a student need above and beyond resources already provided by the district. The district follows code rules around "appropriate uses of categorical funding" [(Chapter 98.20(1)]
Purchases "supplement, not supplant."</t>
  </si>
  <si>
    <t>GT funds are used to provide equipment and resources for students, including technology that would be considered "inappropriate uses of categorical funding" [(Chapter 98.20(2)]
For example, gifted and talented program funding is used to provide basic technology (hardware and software) for use by identified GT students and/or for general use by all students. ("supplanting, not supplementing")</t>
  </si>
  <si>
    <t>PROFESSIONAL DEVELOPMENT</t>
  </si>
  <si>
    <t>6.0 PD for GT Staff</t>
  </si>
  <si>
    <t>GT personnel have district support opportunities to participate in professional development specific to GT education. 
There is a culture and expectation that the GT teacher is a professional learning leader in the building.
Professional learning for GT staff is guided by the CEC-NAGC Knowledge and Skill Standards. Districts with multiple GT teachers allow them to work in their own PLC to further learning. Sole practitioners have meaningful PLC opportunities.</t>
  </si>
  <si>
    <t xml:space="preserve">GT personnel have district support opportunities to participate in professional development specific to GT education. 
There is a culture and expectation that the GT teacher is a professional learning leader in the building.
</t>
  </si>
  <si>
    <t>GT personnel rarely, if ever, have district support opportunities to participate in professional development specific to GT education. 
Professional learning for GT staff is largely determined by each individual GT teacher.</t>
  </si>
  <si>
    <t>6.1 PD for Gen. Ed. Staff</t>
  </si>
  <si>
    <t>Professional development opprotunities are available on a frequent and ongoing basis to all general education teachers and counselors and includes opportunities to further knowledge regarding the nature and needs of gifted children, structure and procedures of district GT programming, GT linkages to district professional development focus, and collaboration with the GT specialist(s). 
Research-based strategies specific to GT populations are shared, supported, and implemented. This addresses the PLC question, “What will we do when the student already knows what we’ll be teaching?”</t>
  </si>
  <si>
    <t>Professional development opportunities are available to general education teachers and counselors, with the goal of increasing knowledge about and improving skills to serve GT students.
Research-based strategies specific to GT populations are shared, supported, and implemented. This addresses the PLC question, “What will we do when the student already knows what we’ll be teaching?”</t>
  </si>
  <si>
    <t>Professional development for general education teachers, specific to GT education is infrequent or not at all, rather than annually as Iowa Code specifies.</t>
  </si>
  <si>
    <t>6.2 PD for Administrators</t>
  </si>
  <si>
    <t>Administrators have adequate background knowledge about gifted and talented education in general, as well as the specifics of district's GT program to discuss it intelligently with all stakeholders.
Administrators actively participate in professional development regarding the nature and needs of gifted children, structure and procedures of district GT programming, GT linkages to district professional development focus, and collaboration with the GT specialist(s).
Administrators assure adequate time for GT professional development and convey, through words and participation in the learning experience, the importance of gifted and talented PD as part of the school improvement plan.</t>
  </si>
  <si>
    <t>Administrators have adequate background knowledge about gifted and talented education in general, as well as the specifics of district's GT program to discuss it intelligently.
Administrators support/schedule GT professional development and are present when GT professional development is delivered. They develop a culture and use language that demonstrates a commitment to including gifted students in the term “all.”</t>
  </si>
  <si>
    <t>Administrators do not have adequate background knowledge about gifted and talented education in general, or the specifics of district's GT program to discuss it with stakeholders.
Administrators do not support/schedule GT professional development OR are not present when GT professional development is delivered.</t>
  </si>
  <si>
    <t>6.3 PD-Time/Format</t>
  </si>
  <si>
    <t>Professional learning for GT staff is job- embedded and is offered in a variety of formats including “analyzing student data, case studies, peer observation or visitations, simulations, co- teaching with peers or specialists, action research, peer and expert coaching, observing and  analyzing demonstrations of practice, problem-based learning, inquiry into practice, student observation, study groups, data analysis, constructing and scoring assessments, examining student or educator work, lesson study, video clubs, professional reading, or book studies.” (www.learningforward.org )
Application of learning occurs at a high level and contributes to a comprehensive approach to programming.</t>
  </si>
  <si>
    <t>Professional learning for GT staff is job-embedded and is offered in varied formats that align with district professional learning and expectations.</t>
  </si>
  <si>
    <t>Professional learning for GT staff is traditional one time “sit and get” with no expectation for application of learning or implementation.</t>
  </si>
  <si>
    <t>REVIEW &amp; EVALUATION</t>
  </si>
  <si>
    <t xml:space="preserve">7.0 Student </t>
  </si>
  <si>
    <t>Cognitive and affective aspects of student development are evaluated.
Student data are analyzed and used to adjust programming and instruction to ensure continuous growth at a pace appropriate for the student (This could mean 2-3 years’ growth or more in one year).
Student accomplishments resulting from program activity are assessed in a variety of ways with attention to alternative assessments such as rubrics, logs, and portfolios.
Students are an integral part of the evaluation process, using reflections and self-evaluation.</t>
  </si>
  <si>
    <t xml:space="preserve">Cognitive and affective aspects of student development are evaluated.
Achievement data show the majority of students are making one year's growth. 
Student accomplishments resulting from program activity are assessed in a variety of ways with attention to alternative assessments such as rubrics, logs, and portfolios.
</t>
  </si>
  <si>
    <t>Processes for evaluating student progress are not clearly defined.
Achievement data show many students are not making one year's growth.</t>
  </si>
  <si>
    <t>7.1 Comprehensive GT Program</t>
  </si>
  <si>
    <t>Summative evaluation is conducted on a yearly basis to measure program effects and provide for program improvements. Attention is given to each program area where goals and objectives have been established.
Summative and formative (in process) evaluation data is collected from a variety of sources (e.g. assessments, students, teachers, and parents) on an on-going basis, and provides data for program adjustments.</t>
  </si>
  <si>
    <t xml:space="preserve">A plan is in place for regularly scheduled summative evaluation. 
Summative and formative (in process) evaluation data is collected from a variety of sources (e.g. assessments, students, teachers, and parents) on an on-going basis, and provides data for program adjustments.
</t>
  </si>
  <si>
    <t>No plan is in place to evaluate the program in any systematic way. Pieces of the program may be scrutinized as questions or problems arise; adjustments may follow. 
No data is collected.</t>
  </si>
  <si>
    <t>7.2 MTSS</t>
  </si>
  <si>
    <t xml:space="preserve">The needs of GT students considered in a district's MTSS process. Data is analyzed to insure that GT students are making or exceeding expected growth, and plans are in place to address the needs of any students who are not meeting their potential.
District PLC's routinely focus on question 4: “What will we do when the student already knows what we’ll be teaching?”
GT teachers are members of building leadership teams.
</t>
  </si>
  <si>
    <t>The needs of GT students considered in a district's MTSS process. Data is analyzed to insure that GT students are making or exceeding expected growth, and plans are in place to address the needs of any students who are not meeting their potential. 
District PLC's occasionally focus on question 4: “What will we do when the student already knows what we’ll be teaching?”</t>
  </si>
  <si>
    <t>The needs of GT students are not considered in a district's MTSS process. 
District PLC's do not focus on question 4: What do you do if students already know it?</t>
  </si>
  <si>
    <t>7.3 CASA Plan</t>
  </si>
  <si>
    <t>Single practitioner: The GT teacher writes and submits the CASA Plan. It is shared with administrators and teachers.
Multiple GT staff: One person, typically an administrator who oversees the GT program, writes and submits the CASA Plan. It is shared with the GT staff, administrators and general education teachers.
CASA plan aligns with practice and helps focus program improvement efforts.</t>
  </si>
  <si>
    <t>Single practitioner: The GT teacher writes and submits the CASA Plan. It is shared with administrators and teachers.
Multiple GT staff: One person, typically an administrator who oversees the GT program, writes and submits the CASA Plan. It is shared with the GT staff, administrators and general education teachers.
CASA plan aligns with practice.</t>
  </si>
  <si>
    <t>Single practitioner: The GT teacher writes and submits the CASA Plan. It is not shared with any stakeholders.
Multiple GT staff: One person, typically an administrator who oversees the GT program, writes and submits the CASA Plan. It is not shared with any stakeholders.
CASA plan may not align with actual practice.</t>
  </si>
  <si>
    <t>7.4 Records</t>
  </si>
  <si>
    <t>Records are maintained and reviewed annually for completeness and accuracy.
PEP’s are completed and filed for use by GT teachers. Cumulative records are maintained and transferred to successive buildings.
Classroom teachers are notified of talented students in their classrooms and the supports they need to be successful. 
When students move from building to building or to a new district, detailed records follow the student to aid in transition at the next school.</t>
  </si>
  <si>
    <t>Records are maintained and reviewed annually for completeness and accuracy.
PEP’s are completed and filed for use by GT teachers. 
Classroom teachers are notified of talented students in their classrooms and the supports they need to be successful. 
When students move from building to building or to a new district, records follow the student.</t>
  </si>
  <si>
    <t>Minimal or no records are kept on students and little attention is given to formalizing the procedure. 
PEP's are not in use for any students. 
Classroom teachers are not informed about their identified students' needs.
Records are sent to a new school if requested, but the gifted program participation information may or may not be included.</t>
  </si>
  <si>
    <t>7.5 Transition Years</t>
  </si>
  <si>
    <t>GT students are surveyed providing feedback about program effectiveness and perceived needs at the next grade span.
Students' PEP goal attainment is analyzed at the end of their final year in each building/grade span to ascertain program effects and ensure program articulation K-12.</t>
  </si>
  <si>
    <t>GT students are surveyed providing feedback about program effectiveness and perceived needs at the next grade span.</t>
  </si>
  <si>
    <t>No attempt is made to collect feedback from students in either a formal or informal way in any transitional year.</t>
  </si>
  <si>
    <t>OTHER QUALITY INDICATORS: ADVOCACY/PUBLIC RELATIONS</t>
  </si>
  <si>
    <t>8.0 Program Information</t>
  </si>
  <si>
    <t xml:space="preserve">A clear and easily understood description of the program is available in multiple formats and languages, including mission/philosophy, goals, identification procedure, contents, and structure of the program. 
Personnel respond readily to requests for information.
A program handbook is written and updated annually.
</t>
  </si>
  <si>
    <t>A clear and easily understood description of the program is available including mission/philosophy, goals, identification procedure, contents, and structure of the program. 
Personnel respond readily to requests for information.</t>
  </si>
  <si>
    <t>No written description of the program is available to inform stakeholders. This requires personnel to spend instructional time responding to inquiries.
What happens in the GT program is known and understood by GT staff but little effort is made to communicate the basis, content, and activities of the program.</t>
  </si>
  <si>
    <t>8.1 Program Communication</t>
  </si>
  <si>
    <t>Parents receive regular communication regarding the GT program through a variety of formats.
Student progress is reported to parents and PEP's are written with parent involvement.
Informational programming for parents and opportunities to network are available.</t>
  </si>
  <si>
    <t>Parents receive regular communication regarding the GT program through a variety of formats.
Student progress is reported to parents and PEP's are written with parent involvement.</t>
  </si>
  <si>
    <t>Parents receive little communication regarding the GT program.
Student progress is not reported to parents.</t>
  </si>
  <si>
    <t>SART Category</t>
  </si>
  <si>
    <t>Goal Topic</t>
  </si>
  <si>
    <t>GRADES</t>
  </si>
  <si>
    <t>RUBRIC SCORES</t>
  </si>
  <si>
    <t>PRIORITY</t>
  </si>
  <si>
    <t>What questions/issues do we still need to explore? What research and/or resources do we need?</t>
  </si>
  <si>
    <t>Goals/ Performance Measures</t>
  </si>
  <si>
    <t>K-12 Average</t>
  </si>
  <si>
    <t>Identification</t>
  </si>
  <si>
    <t>2.8 Culturally &amp; Linguistically Diverse Learners (CLD)</t>
  </si>
  <si>
    <t>Differentiated Program</t>
  </si>
  <si>
    <t>Personnel</t>
  </si>
  <si>
    <t>Budget</t>
  </si>
  <si>
    <t>Professional Development</t>
  </si>
  <si>
    <t>Review &amp; Evaluation</t>
  </si>
  <si>
    <t>Other Quality Indicators: Advocacy/Public Relations</t>
  </si>
  <si>
    <t>Priority</t>
  </si>
  <si>
    <t>Goal/Outcome</t>
  </si>
  <si>
    <t>Action Item(s)</t>
  </si>
  <si>
    <t>Building/ gr. level</t>
  </si>
  <si>
    <t>Person(s) responsible</t>
  </si>
  <si>
    <t>Timeline</t>
  </si>
  <si>
    <t>Completed</t>
  </si>
  <si>
    <t>3.3 Curriculum</t>
  </si>
  <si>
    <t>3.9 Regular Classroom</t>
  </si>
  <si>
    <t xml:space="preserve">There are goals and performance measures 281—IAC 12.5(12)
</t>
  </si>
  <si>
    <t>Action Item</t>
  </si>
  <si>
    <t>Resources</t>
  </si>
  <si>
    <t>IDENTIFICATION OF STUDENTS</t>
  </si>
  <si>
    <t xml:space="preserve">There are valid and systematic procedures, including multiple selection criteria for identifying gifted and talented students from the K-12 TOTAL student population 281—IAC 12.5(12)
</t>
  </si>
  <si>
    <t>Goal</t>
  </si>
  <si>
    <t xml:space="preserve">There is a qualitatively differentiated program to meet the students’ cognitive and affective needs 281—IAC 12.5(12)
</t>
  </si>
  <si>
    <t xml:space="preserve">There are stated qualifications of personnel administering the program 281—IAC 12.5(12)
</t>
  </si>
  <si>
    <t xml:space="preserve">There is a budget 281—IAC 12.5(12)
</t>
  </si>
  <si>
    <t xml:space="preserve">There is an in-service design. 281-IAC 12.5(12)
</t>
  </si>
  <si>
    <t xml:space="preserve">Each school district shall review and evaluate its gifted and talented programming. 281—IAC 12.5(12)
</t>
  </si>
  <si>
    <t xml:space="preserve">Additional Quality Indicators of Best Practice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</si>
</sst>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5" x14ac:knownFonts="1">
    <font>
      <sz val="10"/>
      <color rgb="FF000000"/>
      <name val="Arial"/>
    </font>
    <font>
      <sz val="10"/>
      <name val="Arial"/>
    </font>
    <font>
      <b/>
      <sz val="14"/>
      <name val="Arial"/>
    </font>
    <font>
      <b/>
      <sz val="10"/>
      <name val="Arial"/>
    </font>
    <font>
      <b/>
      <sz val="12"/>
      <name val="Arial"/>
    </font>
    <font>
      <sz val="10"/>
      <name val="Arial"/>
    </font>
    <font>
      <sz val="9"/>
      <name val="Arial"/>
    </font>
    <font>
      <sz val="10"/>
      <name val="Arial"/>
    </font>
    <font>
      <b/>
      <sz val="10"/>
      <name val="Arial"/>
    </font>
    <font>
      <sz val="10"/>
      <name val="Arial"/>
    </font>
    <font>
      <sz val="8"/>
      <name val="Arial"/>
    </font>
    <font>
      <b/>
      <sz val="9"/>
      <name val="Arial"/>
    </font>
    <font>
      <sz val="11"/>
      <name val="Arial"/>
    </font>
    <font>
      <sz val="10"/>
      <color rgb="FF000000"/>
      <name val="Arial"/>
    </font>
    <font>
      <sz val="10"/>
      <color rgb="FF000000"/>
      <name val="Roboto"/>
    </font>
    <font>
      <b/>
      <sz val="12"/>
      <name val="Arial"/>
    </font>
    <font>
      <b/>
      <sz val="12"/>
      <color rgb="FF000000"/>
      <name val="Arial"/>
    </font>
    <font>
      <b/>
      <sz val="14"/>
      <name val="Arial"/>
    </font>
    <font>
      <b/>
      <sz val="10"/>
      <name val="Arial"/>
    </font>
    <font>
      <b/>
      <sz val="14"/>
      <color rgb="FF000000"/>
      <name val="Arial"/>
    </font>
    <font>
      <b/>
      <sz val="11"/>
      <name val="&quot;Arial&quot;"/>
    </font>
    <font>
      <sz val="12"/>
      <color rgb="FF000000"/>
      <name val="Cambria"/>
    </font>
    <font>
      <b/>
      <sz val="12"/>
      <name val="&quot;Arial&quot;"/>
    </font>
    <font>
      <b/>
      <sz val="14"/>
      <name val="&quot;Arial&quot;"/>
    </font>
    <font>
      <b/>
      <sz val="14"/>
      <color rgb="FF000000"/>
      <name val="Arial-BoldMT"/>
    </font>
  </fonts>
  <fills count="25">
    <fill>
      <patternFill patternType="none"/>
    </fill>
    <fill>
      <patternFill patternType="gray125"/>
    </fill>
    <fill>
      <patternFill patternType="solid">
        <fgColor rgb="FFA4C2F4"/>
        <bgColor rgb="FFA4C2F4"/>
      </patternFill>
    </fill>
    <fill>
      <patternFill patternType="solid">
        <fgColor rgb="FFD9D9D9"/>
        <bgColor rgb="FFD9D9D9"/>
      </patternFill>
    </fill>
    <fill>
      <patternFill patternType="solid">
        <fgColor rgb="FFC9DAF8"/>
        <bgColor rgb="FFC9DAF8"/>
      </patternFill>
    </fill>
    <fill>
      <patternFill patternType="solid">
        <fgColor rgb="FFF3F3F3"/>
        <bgColor rgb="FFF3F3F3"/>
      </patternFill>
    </fill>
    <fill>
      <patternFill patternType="solid">
        <fgColor rgb="FFF4CCCC"/>
        <bgColor rgb="FFF4CCCC"/>
      </patternFill>
    </fill>
    <fill>
      <patternFill patternType="solid">
        <fgColor rgb="FFEFEFEF"/>
        <bgColor rgb="FFEFEFEF"/>
      </patternFill>
    </fill>
    <fill>
      <patternFill patternType="solid">
        <fgColor rgb="FFFFF2CC"/>
        <bgColor rgb="FFFFF2CC"/>
      </patternFill>
    </fill>
    <fill>
      <patternFill patternType="solid">
        <fgColor rgb="FFCCFFFF"/>
        <bgColor rgb="FFCCFFFF"/>
      </patternFill>
    </fill>
    <fill>
      <patternFill patternType="solid">
        <fgColor rgb="FFD5A6BD"/>
        <bgColor rgb="FFD5A6BD"/>
      </patternFill>
    </fill>
    <fill>
      <patternFill patternType="solid">
        <fgColor rgb="FFEAD1DC"/>
        <bgColor rgb="FFEAD1DC"/>
      </patternFill>
    </fill>
    <fill>
      <patternFill patternType="solid">
        <fgColor rgb="FFFFFFFF"/>
        <bgColor rgb="FFFFFFFF"/>
      </patternFill>
    </fill>
    <fill>
      <patternFill patternType="solid">
        <fgColor rgb="FFF9CB9C"/>
        <bgColor rgb="FFF9CB9C"/>
      </patternFill>
    </fill>
    <fill>
      <patternFill patternType="solid">
        <fgColor rgb="FFFCE5CD"/>
        <bgColor rgb="FFFCE5CD"/>
      </patternFill>
    </fill>
    <fill>
      <patternFill patternType="solid">
        <fgColor rgb="FFB4A7D6"/>
        <bgColor rgb="FFB4A7D6"/>
      </patternFill>
    </fill>
    <fill>
      <patternFill patternType="solid">
        <fgColor rgb="FFD9D2E9"/>
        <bgColor rgb="FFD9D2E9"/>
      </patternFill>
    </fill>
    <fill>
      <patternFill patternType="solid">
        <fgColor rgb="FFB6D7A8"/>
        <bgColor rgb="FFB6D7A8"/>
      </patternFill>
    </fill>
    <fill>
      <patternFill patternType="solid">
        <fgColor rgb="FFD9EAD3"/>
        <bgColor rgb="FFD9EAD3"/>
      </patternFill>
    </fill>
    <fill>
      <patternFill patternType="solid">
        <fgColor rgb="FFB7B7B7"/>
        <bgColor rgb="FFB7B7B7"/>
      </patternFill>
    </fill>
    <fill>
      <patternFill patternType="solid">
        <fgColor rgb="FFDD7E6B"/>
        <bgColor rgb="FFDD7E6B"/>
      </patternFill>
    </fill>
    <fill>
      <patternFill patternType="solid">
        <fgColor rgb="FFE6B8AF"/>
        <bgColor rgb="FFE6B8AF"/>
      </patternFill>
    </fill>
    <fill>
      <patternFill patternType="solid">
        <fgColor rgb="FFBDBDBD"/>
        <bgColor rgb="FFBDBDBD"/>
      </patternFill>
    </fill>
    <fill>
      <patternFill patternType="solid">
        <fgColor rgb="FFCC0000"/>
        <bgColor rgb="FFCC0000"/>
      </patternFill>
    </fill>
    <fill>
      <patternFill patternType="solid">
        <fgColor rgb="FFE6E6E6"/>
        <bgColor rgb="FFE6E6E6"/>
      </patternFill>
    </fill>
  </fills>
  <borders count="20">
    <border>
      <left/>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s>
  <cellStyleXfs count="1">
    <xf numFmtId="0" fontId="0" fillId="0" borderId="0"/>
  </cellStyleXfs>
  <cellXfs count="184">
    <xf numFmtId="0" fontId="0" fillId="0" borderId="0" xfId="0" applyFont="1" applyAlignment="1"/>
    <xf numFmtId="0" fontId="1" fillId="2" borderId="0" xfId="0" applyFont="1" applyFill="1" applyAlignment="1">
      <alignment horizontal="center"/>
    </xf>
    <xf numFmtId="0" fontId="1" fillId="0" borderId="0" xfId="0" applyFont="1" applyAlignment="1">
      <alignment vertical="center" textRotation="90"/>
    </xf>
    <xf numFmtId="0" fontId="3" fillId="0" borderId="1" xfId="0" applyFont="1" applyBorder="1" applyAlignment="1">
      <alignment vertical="center" textRotation="90" wrapText="1"/>
    </xf>
    <xf numFmtId="0" fontId="5" fillId="0" borderId="0" xfId="0" applyFont="1" applyAlignment="1">
      <alignment horizontal="center"/>
    </xf>
    <xf numFmtId="0" fontId="6" fillId="0" borderId="0" xfId="0" applyFont="1" applyAlignment="1"/>
    <xf numFmtId="0" fontId="7" fillId="4" borderId="0" xfId="0" applyFont="1" applyFill="1" applyAlignment="1">
      <alignment horizontal="center" vertical="center" textRotation="90"/>
    </xf>
    <xf numFmtId="0" fontId="8" fillId="4" borderId="5" xfId="0" applyFont="1" applyFill="1" applyBorder="1" applyAlignment="1">
      <alignment horizontal="center" vertical="center" textRotation="90" wrapText="1"/>
    </xf>
    <xf numFmtId="0" fontId="5" fillId="0" borderId="0" xfId="0" applyFont="1" applyAlignment="1">
      <alignment horizontal="center"/>
    </xf>
    <xf numFmtId="0" fontId="6" fillId="0" borderId="0" xfId="0" applyFont="1" applyAlignment="1"/>
    <xf numFmtId="0" fontId="1" fillId="5" borderId="0" xfId="0" applyFont="1" applyFill="1" applyAlignment="1">
      <alignment horizontal="center"/>
    </xf>
    <xf numFmtId="0" fontId="3" fillId="5" borderId="0" xfId="0" applyFont="1" applyFill="1" applyAlignment="1">
      <alignment horizontal="center" wrapText="1"/>
    </xf>
    <xf numFmtId="0" fontId="5" fillId="5" borderId="0" xfId="0" applyFont="1" applyFill="1" applyAlignment="1">
      <alignment horizontal="right" vertical="top" wrapText="1"/>
    </xf>
    <xf numFmtId="0" fontId="5" fillId="6" borderId="6" xfId="0" applyFont="1" applyFill="1" applyBorder="1" applyAlignment="1">
      <alignment horizontal="center"/>
    </xf>
    <xf numFmtId="0" fontId="3" fillId="0" borderId="0" xfId="0" quotePrefix="1" applyFont="1" applyAlignment="1">
      <alignment horizontal="center" wrapText="1"/>
    </xf>
    <xf numFmtId="0" fontId="5" fillId="0" borderId="0" xfId="0" applyFont="1" applyAlignment="1">
      <alignment horizontal="right" vertical="top" wrapText="1"/>
    </xf>
    <xf numFmtId="0" fontId="3" fillId="5" borderId="0" xfId="0" quotePrefix="1" applyFont="1" applyFill="1" applyAlignment="1">
      <alignment horizontal="center" wrapText="1"/>
    </xf>
    <xf numFmtId="0" fontId="1" fillId="0" borderId="0" xfId="0" applyFont="1" applyAlignment="1">
      <alignment horizontal="center" vertical="top"/>
    </xf>
    <xf numFmtId="0" fontId="11" fillId="0" borderId="0" xfId="0" applyFont="1" applyAlignment="1"/>
    <xf numFmtId="0" fontId="1" fillId="7" borderId="0" xfId="0" applyFont="1" applyFill="1" applyAlignment="1"/>
    <xf numFmtId="0" fontId="1" fillId="0" borderId="0" xfId="0" applyFont="1" applyAlignment="1"/>
    <xf numFmtId="0" fontId="1" fillId="0" borderId="0" xfId="0" applyFont="1" applyAlignment="1"/>
    <xf numFmtId="0" fontId="5" fillId="0" borderId="0" xfId="0" applyFont="1" applyAlignment="1">
      <alignment wrapText="1"/>
    </xf>
    <xf numFmtId="0" fontId="1" fillId="9" borderId="0" xfId="0" applyFont="1" applyFill="1" applyAlignment="1">
      <alignment horizontal="center"/>
    </xf>
    <xf numFmtId="0" fontId="7" fillId="9" borderId="0" xfId="0" applyFont="1" applyFill="1" applyAlignment="1">
      <alignment horizontal="center" vertical="center" textRotation="90"/>
    </xf>
    <xf numFmtId="0" fontId="8" fillId="9" borderId="5" xfId="0" applyFont="1" applyFill="1" applyBorder="1" applyAlignment="1">
      <alignment horizontal="center" vertical="center" textRotation="90" wrapText="1"/>
    </xf>
    <xf numFmtId="0" fontId="11" fillId="0" borderId="0" xfId="0" applyFont="1" applyAlignment="1"/>
    <xf numFmtId="0" fontId="3" fillId="0" borderId="0" xfId="0" applyFont="1" applyAlignment="1">
      <alignment vertical="center" textRotation="90" wrapText="1"/>
    </xf>
    <xf numFmtId="0" fontId="4" fillId="0" borderId="0" xfId="0" applyFont="1" applyAlignment="1">
      <alignment horizontal="center" vertical="top" wrapText="1"/>
    </xf>
    <xf numFmtId="0" fontId="5" fillId="0" borderId="0" xfId="0" applyFont="1" applyAlignment="1">
      <alignment wrapText="1"/>
    </xf>
    <xf numFmtId="0" fontId="1" fillId="10" borderId="0" xfId="0" applyFont="1" applyFill="1" applyAlignment="1">
      <alignment horizontal="center"/>
    </xf>
    <xf numFmtId="0" fontId="7" fillId="11" borderId="0" xfId="0" applyFont="1" applyFill="1" applyAlignment="1">
      <alignment horizontal="center" vertical="center" textRotation="90"/>
    </xf>
    <xf numFmtId="0" fontId="8" fillId="11" borderId="5" xfId="0" applyFont="1" applyFill="1" applyBorder="1" applyAlignment="1">
      <alignment horizontal="center" vertical="center" textRotation="90" wrapText="1"/>
    </xf>
    <xf numFmtId="0" fontId="7" fillId="14" borderId="0" xfId="0" applyFont="1" applyFill="1" applyAlignment="1">
      <alignment horizontal="center" vertical="center" textRotation="90"/>
    </xf>
    <xf numFmtId="0" fontId="8" fillId="14" borderId="5" xfId="0" applyFont="1" applyFill="1" applyBorder="1" applyAlignment="1">
      <alignment horizontal="center" vertical="center" textRotation="90" wrapText="1"/>
    </xf>
    <xf numFmtId="0" fontId="7" fillId="16" borderId="0" xfId="0" applyFont="1" applyFill="1" applyAlignment="1">
      <alignment horizontal="center" vertical="center" textRotation="90"/>
    </xf>
    <xf numFmtId="0" fontId="8" fillId="16" borderId="5" xfId="0" applyFont="1" applyFill="1" applyBorder="1" applyAlignment="1">
      <alignment horizontal="center" vertical="center" textRotation="90" wrapText="1"/>
    </xf>
    <xf numFmtId="0" fontId="7" fillId="18" borderId="0" xfId="0" applyFont="1" applyFill="1" applyAlignment="1">
      <alignment horizontal="center" vertical="center" textRotation="90"/>
    </xf>
    <xf numFmtId="0" fontId="8" fillId="18" borderId="5" xfId="0" applyFont="1" applyFill="1" applyBorder="1" applyAlignment="1">
      <alignment horizontal="center" vertical="center" textRotation="90" wrapText="1"/>
    </xf>
    <xf numFmtId="0" fontId="7" fillId="3" borderId="0" xfId="0" applyFont="1" applyFill="1" applyAlignment="1">
      <alignment horizontal="center" vertical="center" textRotation="90"/>
    </xf>
    <xf numFmtId="0" fontId="8" fillId="3" borderId="5" xfId="0" applyFont="1" applyFill="1" applyBorder="1" applyAlignment="1">
      <alignment horizontal="center" vertical="center" textRotation="90" wrapText="1"/>
    </xf>
    <xf numFmtId="0" fontId="7" fillId="21" borderId="0" xfId="0" applyFont="1" applyFill="1" applyAlignment="1">
      <alignment horizontal="center" vertical="center" textRotation="90"/>
    </xf>
    <xf numFmtId="0" fontId="8" fillId="21" borderId="5" xfId="0" applyFont="1" applyFill="1" applyBorder="1" applyAlignment="1">
      <alignment horizontal="center" vertical="center" textRotation="90" wrapText="1"/>
    </xf>
    <xf numFmtId="0" fontId="15" fillId="7" borderId="5" xfId="0" applyFont="1" applyFill="1" applyBorder="1" applyAlignment="1">
      <alignment horizontal="center" wrapText="1"/>
    </xf>
    <xf numFmtId="0" fontId="15" fillId="22" borderId="5" xfId="0" applyFont="1" applyFill="1" applyBorder="1" applyAlignment="1">
      <alignment horizontal="center" wrapText="1"/>
    </xf>
    <xf numFmtId="0" fontId="15" fillId="8" borderId="5" xfId="0" applyFont="1" applyFill="1" applyBorder="1" applyAlignment="1">
      <alignment wrapText="1"/>
    </xf>
    <xf numFmtId="0" fontId="15" fillId="8" borderId="5" xfId="0" applyFont="1" applyFill="1" applyBorder="1" applyAlignment="1">
      <alignment horizontal="center" wrapText="1"/>
    </xf>
    <xf numFmtId="0" fontId="15" fillId="8" borderId="5" xfId="0" applyFont="1" applyFill="1" applyBorder="1" applyAlignment="1">
      <alignment horizontal="center" wrapText="1"/>
    </xf>
    <xf numFmtId="0" fontId="15" fillId="7" borderId="5" xfId="0" applyFont="1" applyFill="1" applyBorder="1" applyAlignment="1">
      <alignment vertical="top" wrapText="1"/>
    </xf>
    <xf numFmtId="0" fontId="16" fillId="5" borderId="5" xfId="0" applyFont="1" applyFill="1" applyBorder="1" applyAlignment="1">
      <alignment vertical="top" wrapText="1"/>
    </xf>
    <xf numFmtId="0" fontId="9" fillId="12" borderId="0" xfId="0" applyFont="1" applyFill="1" applyAlignment="1">
      <alignment horizontal="center" wrapText="1"/>
    </xf>
    <xf numFmtId="0" fontId="8" fillId="12" borderId="0" xfId="0" applyFont="1" applyFill="1" applyAlignment="1">
      <alignment horizontal="center" wrapText="1"/>
    </xf>
    <xf numFmtId="0" fontId="9" fillId="23" borderId="0" xfId="0" applyFont="1" applyFill="1" applyAlignment="1">
      <alignment horizontal="center" vertical="top" wrapText="1"/>
    </xf>
    <xf numFmtId="0" fontId="9" fillId="8" borderId="0" xfId="0" applyFont="1" applyFill="1" applyAlignment="1">
      <alignment wrapText="1"/>
    </xf>
    <xf numFmtId="0" fontId="9" fillId="12" borderId="0" xfId="0" applyFont="1" applyFill="1" applyAlignment="1">
      <alignment vertical="top" wrapText="1"/>
    </xf>
    <xf numFmtId="0" fontId="9" fillId="5" borderId="0" xfId="0" applyFont="1" applyFill="1" applyAlignment="1">
      <alignment horizontal="center" wrapText="1"/>
    </xf>
    <xf numFmtId="0" fontId="8" fillId="5" borderId="0" xfId="0" quotePrefix="1" applyFont="1" applyFill="1" applyAlignment="1">
      <alignment horizontal="center" wrapText="1"/>
    </xf>
    <xf numFmtId="0" fontId="9" fillId="5" borderId="0" xfId="0" applyFont="1" applyFill="1" applyAlignment="1">
      <alignment vertical="top" wrapText="1"/>
    </xf>
    <xf numFmtId="0" fontId="8" fillId="12" borderId="0" xfId="0" quotePrefix="1" applyFont="1" applyFill="1" applyAlignment="1">
      <alignment horizontal="center" wrapText="1"/>
    </xf>
    <xf numFmtId="0" fontId="9" fillId="8" borderId="0" xfId="0" applyFont="1" applyFill="1" applyAlignment="1">
      <alignment wrapText="1"/>
    </xf>
    <xf numFmtId="0" fontId="9" fillId="5" borderId="0" xfId="0" applyFont="1" applyFill="1" applyAlignment="1">
      <alignment vertical="top" wrapText="1"/>
    </xf>
    <xf numFmtId="0" fontId="15" fillId="12" borderId="0" xfId="0" applyFont="1" applyFill="1" applyAlignment="1">
      <alignment horizontal="center" wrapText="1"/>
    </xf>
    <xf numFmtId="0" fontId="15" fillId="12" borderId="0" xfId="0" applyFont="1" applyFill="1" applyAlignment="1">
      <alignment horizontal="center" wrapText="1"/>
    </xf>
    <xf numFmtId="164" fontId="15" fillId="23" borderId="0" xfId="0" applyNumberFormat="1" applyFont="1" applyFill="1" applyAlignment="1">
      <alignment horizontal="center" vertical="top" wrapText="1"/>
    </xf>
    <xf numFmtId="0" fontId="8" fillId="5" borderId="0" xfId="0" applyFont="1" applyFill="1" applyAlignment="1">
      <alignment horizontal="center" wrapText="1"/>
    </xf>
    <xf numFmtId="0" fontId="15" fillId="5" borderId="0" xfId="0" applyFont="1" applyFill="1" applyAlignment="1">
      <alignment horizontal="center" wrapText="1"/>
    </xf>
    <xf numFmtId="0" fontId="15" fillId="5" borderId="0" xfId="0" applyFont="1" applyFill="1" applyAlignment="1">
      <alignment horizontal="center" wrapText="1"/>
    </xf>
    <xf numFmtId="0" fontId="15" fillId="5" borderId="16" xfId="0" applyFont="1" applyFill="1" applyBorder="1" applyAlignment="1">
      <alignment horizontal="center" wrapText="1"/>
    </xf>
    <xf numFmtId="0" fontId="15" fillId="5" borderId="16" xfId="0" applyFont="1" applyFill="1" applyBorder="1" applyAlignment="1">
      <alignment horizontal="center" wrapText="1"/>
    </xf>
    <xf numFmtId="164" fontId="15" fillId="23" borderId="16" xfId="0" applyNumberFormat="1" applyFont="1" applyFill="1" applyBorder="1" applyAlignment="1">
      <alignment horizontal="center" vertical="top" wrapText="1"/>
    </xf>
    <xf numFmtId="0" fontId="9" fillId="8" borderId="16" xfId="0" applyFont="1" applyFill="1" applyBorder="1" applyAlignment="1">
      <alignment wrapText="1"/>
    </xf>
    <xf numFmtId="0" fontId="9" fillId="5" borderId="16" xfId="0" applyFont="1" applyFill="1" applyBorder="1" applyAlignment="1">
      <alignment vertical="top" wrapText="1"/>
    </xf>
    <xf numFmtId="0" fontId="9" fillId="8" borderId="0" xfId="0" applyFont="1" applyFill="1" applyAlignment="1">
      <alignment wrapText="1"/>
    </xf>
    <xf numFmtId="0" fontId="9" fillId="12" borderId="0" xfId="0" applyFont="1" applyFill="1" applyAlignment="1">
      <alignment vertical="top" wrapText="1"/>
    </xf>
    <xf numFmtId="0" fontId="9" fillId="12"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5" fillId="12" borderId="16" xfId="0" applyFont="1" applyFill="1" applyBorder="1" applyAlignment="1">
      <alignment horizontal="center" wrapText="1"/>
    </xf>
    <xf numFmtId="0" fontId="9" fillId="8" borderId="16" xfId="0" applyFont="1" applyFill="1" applyBorder="1" applyAlignment="1">
      <alignment wrapText="1"/>
    </xf>
    <xf numFmtId="0" fontId="9" fillId="12" borderId="16" xfId="0" applyFont="1" applyFill="1" applyBorder="1" applyAlignment="1">
      <alignment vertical="top" wrapText="1"/>
    </xf>
    <xf numFmtId="0" fontId="9" fillId="12" borderId="0" xfId="0" applyFont="1" applyFill="1" applyAlignment="1">
      <alignment horizontal="center" wrapText="1"/>
    </xf>
    <xf numFmtId="0" fontId="9" fillId="5" borderId="0" xfId="0" applyFont="1" applyFill="1" applyAlignment="1">
      <alignment horizontal="center" wrapText="1"/>
    </xf>
    <xf numFmtId="0" fontId="15" fillId="12" borderId="16" xfId="0" applyFont="1" applyFill="1" applyBorder="1" applyAlignment="1">
      <alignment horizontal="center" wrapText="1"/>
    </xf>
    <xf numFmtId="0" fontId="9" fillId="0" borderId="0" xfId="0" applyFont="1" applyAlignment="1">
      <alignment wrapText="1"/>
    </xf>
    <xf numFmtId="0" fontId="9" fillId="5" borderId="0" xfId="0" applyFont="1" applyFill="1" applyAlignment="1">
      <alignment wrapText="1"/>
    </xf>
    <xf numFmtId="0" fontId="9" fillId="0" borderId="0" xfId="0" applyFont="1" applyAlignment="1">
      <alignment wrapText="1"/>
    </xf>
    <xf numFmtId="0" fontId="9" fillId="0" borderId="0" xfId="0" applyFont="1" applyAlignment="1">
      <alignment vertical="top" wrapText="1"/>
    </xf>
    <xf numFmtId="0" fontId="15" fillId="22" borderId="17" xfId="0" applyFont="1" applyFill="1" applyBorder="1" applyAlignment="1">
      <alignment horizontal="center"/>
    </xf>
    <xf numFmtId="0" fontId="15" fillId="22" borderId="18" xfId="0" applyFont="1" applyFill="1" applyBorder="1" applyAlignment="1">
      <alignment horizontal="center"/>
    </xf>
    <xf numFmtId="0" fontId="15" fillId="22" borderId="17" xfId="0" applyFont="1" applyFill="1" applyBorder="1" applyAlignment="1">
      <alignment vertical="top" wrapText="1"/>
    </xf>
    <xf numFmtId="0" fontId="16" fillId="19" borderId="17" xfId="0" applyFont="1" applyFill="1" applyBorder="1" applyAlignment="1">
      <alignment vertical="top" wrapText="1"/>
    </xf>
    <xf numFmtId="0" fontId="15" fillId="22" borderId="18" xfId="0" applyFont="1" applyFill="1" applyBorder="1" applyAlignment="1">
      <alignment horizontal="center" vertical="top" wrapText="1"/>
    </xf>
    <xf numFmtId="0" fontId="15" fillId="22" borderId="17" xfId="0" applyFont="1" applyFill="1" applyBorder="1" applyAlignment="1">
      <alignment horizontal="center" vertical="top" wrapText="1"/>
    </xf>
    <xf numFmtId="0" fontId="15" fillId="4" borderId="0" xfId="0" applyFont="1" applyFill="1" applyAlignment="1">
      <alignment horizontal="center"/>
    </xf>
    <xf numFmtId="0" fontId="12" fillId="12" borderId="19" xfId="0" applyFont="1" applyFill="1" applyBorder="1" applyAlignment="1">
      <alignment horizontal="center"/>
    </xf>
    <xf numFmtId="0" fontId="12" fillId="12" borderId="0" xfId="0" applyFont="1" applyFill="1" applyAlignment="1">
      <alignment vertical="top" wrapText="1"/>
    </xf>
    <xf numFmtId="0" fontId="12" fillId="12" borderId="19" xfId="0" applyFont="1" applyFill="1" applyBorder="1" applyAlignment="1">
      <alignment vertical="top" wrapText="1"/>
    </xf>
    <xf numFmtId="0" fontId="12" fillId="5" borderId="19" xfId="0" applyFont="1" applyFill="1" applyBorder="1" applyAlignment="1">
      <alignment horizontal="center"/>
    </xf>
    <xf numFmtId="0" fontId="12" fillId="5" borderId="0" xfId="0" applyFont="1" applyFill="1" applyAlignment="1">
      <alignment vertical="top" wrapText="1"/>
    </xf>
    <xf numFmtId="0" fontId="12" fillId="5" borderId="19" xfId="0" applyFont="1" applyFill="1" applyBorder="1" applyAlignment="1">
      <alignment vertical="top" wrapText="1"/>
    </xf>
    <xf numFmtId="0" fontId="15" fillId="4" borderId="17" xfId="0" applyFont="1" applyFill="1" applyBorder="1" applyAlignment="1">
      <alignment horizontal="center"/>
    </xf>
    <xf numFmtId="0" fontId="12" fillId="5" borderId="18" xfId="0" applyFont="1" applyFill="1" applyBorder="1" applyAlignment="1">
      <alignment horizontal="center"/>
    </xf>
    <xf numFmtId="0" fontId="12" fillId="5" borderId="17" xfId="0" applyFont="1" applyFill="1" applyBorder="1" applyAlignment="1">
      <alignment vertical="top" wrapText="1"/>
    </xf>
    <xf numFmtId="0" fontId="12" fillId="5" borderId="18" xfId="0" applyFont="1" applyFill="1" applyBorder="1" applyAlignment="1">
      <alignment vertical="top" wrapText="1"/>
    </xf>
    <xf numFmtId="0" fontId="15" fillId="9" borderId="0" xfId="0" applyFont="1" applyFill="1" applyAlignment="1">
      <alignment horizontal="center"/>
    </xf>
    <xf numFmtId="0" fontId="8" fillId="9" borderId="5" xfId="0" applyFont="1" applyFill="1" applyBorder="1" applyAlignment="1">
      <alignment horizontal="center" vertical="center" wrapText="1"/>
    </xf>
    <xf numFmtId="0" fontId="15" fillId="9" borderId="0" xfId="0" applyFont="1" applyFill="1" applyAlignment="1">
      <alignment horizontal="center" wrapText="1"/>
    </xf>
    <xf numFmtId="0" fontId="15" fillId="9" borderId="17" xfId="0" applyFont="1" applyFill="1" applyBorder="1" applyAlignment="1">
      <alignment horizontal="center" wrapText="1"/>
    </xf>
    <xf numFmtId="0" fontId="12" fillId="12" borderId="18" xfId="0" applyFont="1" applyFill="1" applyBorder="1" applyAlignment="1">
      <alignment horizontal="center"/>
    </xf>
    <xf numFmtId="0" fontId="12" fillId="12" borderId="17" xfId="0" applyFont="1" applyFill="1" applyBorder="1" applyAlignment="1">
      <alignment vertical="top" wrapText="1"/>
    </xf>
    <xf numFmtId="0" fontId="12" fillId="12" borderId="18" xfId="0" applyFont="1" applyFill="1" applyBorder="1" applyAlignment="1">
      <alignment vertical="top" wrapText="1"/>
    </xf>
    <xf numFmtId="0" fontId="15" fillId="10" borderId="0" xfId="0" applyFont="1" applyFill="1" applyAlignment="1">
      <alignment horizontal="center"/>
    </xf>
    <xf numFmtId="0" fontId="15" fillId="10" borderId="17" xfId="0" applyFont="1" applyFill="1" applyBorder="1" applyAlignment="1">
      <alignment horizontal="center"/>
    </xf>
    <xf numFmtId="0" fontId="15" fillId="13" borderId="0" xfId="0" applyFont="1" applyFill="1" applyAlignment="1">
      <alignment horizontal="center"/>
    </xf>
    <xf numFmtId="0" fontId="15" fillId="13" borderId="17" xfId="0" applyFont="1" applyFill="1" applyBorder="1" applyAlignment="1">
      <alignment horizontal="center"/>
    </xf>
    <xf numFmtId="0" fontId="15" fillId="15" borderId="0" xfId="0" applyFont="1" applyFill="1" applyAlignment="1">
      <alignment horizontal="center"/>
    </xf>
    <xf numFmtId="0" fontId="15" fillId="15" borderId="17" xfId="0" applyFont="1" applyFill="1" applyBorder="1" applyAlignment="1">
      <alignment horizontal="center"/>
    </xf>
    <xf numFmtId="0" fontId="15" fillId="17" borderId="0" xfId="0" applyFont="1" applyFill="1" applyAlignment="1">
      <alignment horizontal="center"/>
    </xf>
    <xf numFmtId="0" fontId="15" fillId="17" borderId="17" xfId="0" applyFont="1" applyFill="1" applyBorder="1" applyAlignment="1">
      <alignment horizontal="center"/>
    </xf>
    <xf numFmtId="0" fontId="15" fillId="19" borderId="0" xfId="0" applyFont="1" applyFill="1" applyAlignment="1">
      <alignment horizontal="center"/>
    </xf>
    <xf numFmtId="0" fontId="15" fillId="19" borderId="17" xfId="0" applyFont="1" applyFill="1" applyBorder="1" applyAlignment="1">
      <alignment horizontal="center"/>
    </xf>
    <xf numFmtId="0" fontId="15" fillId="20" borderId="0" xfId="0" applyFont="1" applyFill="1" applyAlignment="1">
      <alignment horizontal="center"/>
    </xf>
    <xf numFmtId="0" fontId="15" fillId="20" borderId="17" xfId="0" applyFont="1" applyFill="1" applyBorder="1" applyAlignment="1">
      <alignment horizontal="center"/>
    </xf>
    <xf numFmtId="0" fontId="20" fillId="24" borderId="5" xfId="0" applyFont="1" applyFill="1" applyBorder="1" applyAlignment="1">
      <alignment horizontal="center" vertical="top"/>
    </xf>
    <xf numFmtId="0" fontId="21" fillId="0" borderId="5" xfId="0" applyFont="1" applyBorder="1" applyAlignment="1">
      <alignment vertical="top" wrapText="1"/>
    </xf>
    <xf numFmtId="0" fontId="21" fillId="0" borderId="5" xfId="0" applyFont="1" applyBorder="1" applyAlignment="1">
      <alignment vertical="top" wrapText="1"/>
    </xf>
    <xf numFmtId="0" fontId="22" fillId="0" borderId="5" xfId="0" applyFont="1" applyBorder="1" applyAlignment="1">
      <alignment horizontal="center" vertical="top" wrapText="1"/>
    </xf>
    <xf numFmtId="0" fontId="5" fillId="0" borderId="5" xfId="0" applyFont="1" applyBorder="1" applyAlignment="1">
      <alignment vertical="top" wrapText="1"/>
    </xf>
    <xf numFmtId="0" fontId="5" fillId="0" borderId="5" xfId="0" applyFont="1" applyBorder="1" applyAlignment="1">
      <alignment vertical="top" wrapText="1"/>
    </xf>
    <xf numFmtId="0" fontId="21" fillId="0" borderId="5" xfId="0" applyFont="1" applyBorder="1" applyAlignment="1">
      <alignment wrapText="1"/>
    </xf>
    <xf numFmtId="0" fontId="5" fillId="0" borderId="5" xfId="0" applyFont="1" applyBorder="1" applyAlignment="1">
      <alignment wrapText="1"/>
    </xf>
    <xf numFmtId="0" fontId="24" fillId="0" borderId="5" xfId="0" applyFont="1" applyBorder="1" applyAlignment="1">
      <alignment horizontal="center"/>
    </xf>
    <xf numFmtId="0" fontId="24" fillId="0" borderId="5" xfId="0" applyFont="1" applyBorder="1" applyAlignment="1">
      <alignment horizontal="center" wrapText="1"/>
    </xf>
    <xf numFmtId="0" fontId="5" fillId="7" borderId="9" xfId="0" applyFont="1" applyFill="1" applyBorder="1" applyAlignment="1">
      <alignment wrapText="1"/>
    </xf>
    <xf numFmtId="0" fontId="5" fillId="0" borderId="10" xfId="0" applyFont="1" applyBorder="1"/>
    <xf numFmtId="0" fontId="5" fillId="0" borderId="11" xfId="0" applyFont="1" applyBorder="1"/>
    <xf numFmtId="0" fontId="5" fillId="8" borderId="12" xfId="0" applyFont="1" applyFill="1" applyBorder="1" applyAlignment="1">
      <alignment wrapText="1"/>
    </xf>
    <xf numFmtId="0" fontId="5" fillId="0" borderId="13" xfId="0" applyFont="1" applyBorder="1"/>
    <xf numFmtId="0" fontId="5" fillId="0" borderId="14" xfId="0" applyFont="1" applyBorder="1"/>
    <xf numFmtId="0" fontId="4" fillId="3" borderId="2" xfId="0" applyFont="1" applyFill="1" applyBorder="1" applyAlignment="1">
      <alignment horizontal="center" vertical="top" wrapText="1"/>
    </xf>
    <xf numFmtId="0" fontId="5" fillId="0" borderId="3" xfId="0" applyFont="1" applyBorder="1"/>
    <xf numFmtId="0" fontId="4" fillId="3" borderId="4" xfId="0" applyFont="1" applyFill="1" applyBorder="1" applyAlignment="1">
      <alignment horizontal="center" vertical="top" wrapText="1"/>
    </xf>
    <xf numFmtId="0" fontId="12" fillId="0" borderId="4" xfId="0" applyFont="1" applyBorder="1" applyAlignment="1">
      <alignment vertical="top" wrapText="1"/>
    </xf>
    <xf numFmtId="0" fontId="5" fillId="0" borderId="2" xfId="0" applyFont="1" applyBorder="1"/>
    <xf numFmtId="0" fontId="10" fillId="0" borderId="0" xfId="0" applyFont="1" applyAlignment="1">
      <alignment horizontal="center" vertical="top" wrapText="1"/>
    </xf>
    <xf numFmtId="0" fontId="0" fillId="0" borderId="0" xfId="0" applyFont="1" applyAlignment="1"/>
    <xf numFmtId="0" fontId="4" fillId="0" borderId="7" xfId="0" applyFont="1" applyBorder="1" applyAlignment="1">
      <alignment horizontal="center"/>
    </xf>
    <xf numFmtId="0" fontId="5" fillId="0" borderId="8" xfId="0" applyFont="1" applyBorder="1"/>
    <xf numFmtId="0" fontId="5" fillId="0" borderId="4" xfId="0" applyFont="1" applyBorder="1" applyAlignment="1">
      <alignment vertical="top" wrapText="1"/>
    </xf>
    <xf numFmtId="0" fontId="2" fillId="10" borderId="0" xfId="0" applyFont="1" applyFill="1" applyAlignment="1">
      <alignment horizontal="center" wrapText="1"/>
    </xf>
    <xf numFmtId="0" fontId="9" fillId="0" borderId="4" xfId="0" applyFont="1" applyBorder="1" applyAlignment="1">
      <alignment vertical="top" wrapText="1"/>
    </xf>
    <xf numFmtId="0" fontId="13" fillId="0" borderId="4" xfId="0" applyFont="1" applyBorder="1" applyAlignment="1">
      <alignment vertical="top" wrapText="1"/>
    </xf>
    <xf numFmtId="0" fontId="2" fillId="2" borderId="0" xfId="0" applyFont="1" applyFill="1" applyAlignment="1">
      <alignment horizontal="center" wrapText="1"/>
    </xf>
    <xf numFmtId="0" fontId="9" fillId="0" borderId="2" xfId="0" applyFont="1" applyBorder="1" applyAlignment="1">
      <alignment vertical="top" wrapText="1"/>
    </xf>
    <xf numFmtId="0" fontId="9" fillId="0" borderId="15" xfId="0" applyFont="1" applyBorder="1" applyAlignment="1">
      <alignment vertical="top" wrapText="1"/>
    </xf>
    <xf numFmtId="0" fontId="5" fillId="0" borderId="1" xfId="0" applyFont="1" applyBorder="1"/>
    <xf numFmtId="0" fontId="9" fillId="0" borderId="16" xfId="0" applyFont="1" applyBorder="1" applyAlignment="1">
      <alignment vertical="top" wrapText="1"/>
    </xf>
    <xf numFmtId="0" fontId="2" fillId="9" borderId="0" xfId="0" applyFont="1" applyFill="1" applyAlignment="1">
      <alignment horizontal="center" wrapText="1"/>
    </xf>
    <xf numFmtId="0" fontId="12" fillId="0" borderId="4" xfId="0" applyFont="1" applyBorder="1" applyAlignment="1">
      <alignment horizontal="left" vertical="top" wrapText="1"/>
    </xf>
    <xf numFmtId="0" fontId="5" fillId="0" borderId="16" xfId="0" applyFont="1" applyBorder="1" applyAlignment="1">
      <alignment vertical="top" wrapText="1"/>
    </xf>
    <xf numFmtId="0" fontId="13" fillId="12" borderId="16" xfId="0" applyFont="1" applyFill="1" applyBorder="1" applyAlignment="1">
      <alignment horizontal="left" vertical="top" wrapText="1"/>
    </xf>
    <xf numFmtId="0" fontId="2" fillId="17" borderId="0" xfId="0" applyFont="1" applyFill="1" applyAlignment="1">
      <alignment horizontal="center"/>
    </xf>
    <xf numFmtId="0" fontId="2" fillId="19" borderId="0" xfId="0" applyFont="1" applyFill="1" applyAlignment="1">
      <alignment horizontal="center"/>
    </xf>
    <xf numFmtId="0" fontId="2" fillId="20" borderId="0" xfId="0" applyFont="1" applyFill="1" applyAlignment="1">
      <alignment horizontal="center"/>
    </xf>
    <xf numFmtId="0" fontId="14" fillId="0" borderId="4" xfId="0" applyFont="1" applyBorder="1" applyAlignment="1">
      <alignment vertical="top" wrapText="1"/>
    </xf>
    <xf numFmtId="0" fontId="2" fillId="13" borderId="0" xfId="0" applyFont="1" applyFill="1" applyAlignment="1">
      <alignment horizontal="center"/>
    </xf>
    <xf numFmtId="0" fontId="2" fillId="15" borderId="0" xfId="0" applyFont="1" applyFill="1" applyAlignment="1">
      <alignment horizontal="center"/>
    </xf>
    <xf numFmtId="0" fontId="17" fillId="4" borderId="6" xfId="0" applyFont="1" applyFill="1" applyBorder="1" applyAlignment="1">
      <alignment horizontal="center" vertical="center" textRotation="90" wrapText="1"/>
    </xf>
    <xf numFmtId="0" fontId="5" fillId="0" borderId="7" xfId="0" applyFont="1" applyBorder="1"/>
    <xf numFmtId="0" fontId="17" fillId="9" borderId="6" xfId="0" applyFont="1" applyFill="1" applyBorder="1" applyAlignment="1">
      <alignment horizontal="center" vertical="center" textRotation="90" wrapText="1"/>
    </xf>
    <xf numFmtId="0" fontId="17" fillId="11" borderId="6" xfId="0" applyFont="1" applyFill="1" applyBorder="1" applyAlignment="1">
      <alignment horizontal="center" vertical="center" textRotation="90" wrapText="1"/>
    </xf>
    <xf numFmtId="0" fontId="17" fillId="14" borderId="6" xfId="0" applyFont="1" applyFill="1" applyBorder="1" applyAlignment="1">
      <alignment horizontal="center" vertical="center" textRotation="90" wrapText="1"/>
    </xf>
    <xf numFmtId="0" fontId="17" fillId="16" borderId="6" xfId="0" applyFont="1" applyFill="1" applyBorder="1" applyAlignment="1">
      <alignment horizontal="center" vertical="center" textRotation="90" wrapText="1"/>
    </xf>
    <xf numFmtId="0" fontId="17" fillId="18" borderId="6" xfId="0" applyFont="1" applyFill="1" applyBorder="1" applyAlignment="1">
      <alignment horizontal="center" vertical="center" textRotation="90" wrapText="1"/>
    </xf>
    <xf numFmtId="0" fontId="17" fillId="3" borderId="6" xfId="0" applyFont="1" applyFill="1" applyBorder="1" applyAlignment="1">
      <alignment horizontal="center" vertical="center" textRotation="90" wrapText="1"/>
    </xf>
    <xf numFmtId="0" fontId="18" fillId="21" borderId="6" xfId="0" applyFont="1" applyFill="1" applyBorder="1" applyAlignment="1">
      <alignment horizontal="center" vertical="center" textRotation="90" wrapText="1"/>
    </xf>
    <xf numFmtId="0" fontId="2" fillId="2" borderId="4" xfId="0" applyFont="1" applyFill="1" applyBorder="1" applyAlignment="1">
      <alignment horizontal="center" wrapText="1"/>
    </xf>
    <xf numFmtId="0" fontId="19" fillId="0" borderId="4" xfId="0" applyFont="1" applyBorder="1" applyAlignment="1">
      <alignment horizontal="center"/>
    </xf>
    <xf numFmtId="0" fontId="23" fillId="9" borderId="4" xfId="0" applyFont="1" applyFill="1" applyBorder="1" applyAlignment="1">
      <alignment horizontal="center" vertical="top"/>
    </xf>
    <xf numFmtId="0" fontId="19" fillId="0" borderId="4" xfId="0" applyFont="1" applyBorder="1" applyAlignment="1">
      <alignment horizontal="center" wrapText="1"/>
    </xf>
    <xf numFmtId="0" fontId="2" fillId="13" borderId="0" xfId="0" applyFont="1" applyFill="1" applyAlignment="1">
      <alignment horizontal="center" wrapText="1"/>
    </xf>
    <xf numFmtId="0" fontId="2" fillId="20" borderId="0" xfId="0" applyFont="1" applyFill="1" applyAlignment="1">
      <alignment horizontal="center" wrapText="1"/>
    </xf>
    <xf numFmtId="0" fontId="2" fillId="15" borderId="0" xfId="0" applyFont="1" applyFill="1" applyAlignment="1">
      <alignment horizontal="center" wrapText="1"/>
    </xf>
    <xf numFmtId="0" fontId="2" fillId="17" borderId="0" xfId="0" applyFont="1" applyFill="1" applyAlignment="1">
      <alignment horizontal="center" wrapText="1"/>
    </xf>
    <xf numFmtId="0" fontId="2" fillId="19" borderId="0" xfId="0" applyFont="1" applyFill="1" applyAlignment="1">
      <alignment horizontal="center" wrapText="1"/>
    </xf>
  </cellXfs>
  <cellStyles count="1">
    <cellStyle name="Normal" xfId="0" builtinId="0"/>
  </cellStyles>
  <dxfs count="4">
    <dxf>
      <fill>
        <patternFill patternType="solid">
          <fgColor rgb="FFF4C7C3"/>
          <bgColor rgb="FFF4C7C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SART Summary Data-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F1:H257">
  <tableColumns count="3">
    <tableColumn id="1" xr3:uid="{00000000-0010-0000-0000-000001000000}" name="What do we do well?"/>
    <tableColumn id="2" xr3:uid="{00000000-0010-0000-0000-000002000000}" name="What do we need to improve?"/>
    <tableColumn id="3" xr3:uid="{00000000-0010-0000-0000-000003000000}" name="What questions/issues do we still need to explore? What research and/or resources do we need?"/>
  </tableColumns>
  <tableStyleInfo name="SART Summary Data-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55CC"/>
    <outlinePr summaryBelow="0" summaryRight="0"/>
    <pageSetUpPr fitToPage="1"/>
  </sheetPr>
  <dimension ref="A1:J773"/>
  <sheetViews>
    <sheetView tabSelected="1" workbookViewId="0"/>
  </sheetViews>
  <sheetFormatPr defaultColWidth="14.42578125" defaultRowHeight="15.75" customHeight="1" outlineLevelRow="1" x14ac:dyDescent="0.15"/>
  <cols>
    <col min="1" max="1" width="42.61328125" hidden="1" customWidth="1"/>
    <col min="2" max="2" width="6.06640625" customWidth="1"/>
    <col min="3" max="3" width="17.125" customWidth="1"/>
    <col min="4" max="4" width="21.57421875" customWidth="1"/>
    <col min="5" max="5" width="18.609375" customWidth="1"/>
    <col min="6" max="6" width="19.6875" customWidth="1"/>
    <col min="7" max="7" width="17.6640625" customWidth="1"/>
    <col min="8" max="8" width="20.90234375" customWidth="1"/>
    <col min="9" max="9" width="4.71875" customWidth="1"/>
    <col min="10" max="10" width="12.5390625" customWidth="1"/>
  </cols>
  <sheetData>
    <row r="1" spans="1:10" ht="12.75" collapsed="1" x14ac:dyDescent="0.15">
      <c r="A1" s="1"/>
      <c r="B1" s="151" t="s">
        <v>0</v>
      </c>
      <c r="C1" s="144"/>
      <c r="D1" s="144"/>
      <c r="E1" s="144"/>
      <c r="F1" s="144"/>
      <c r="G1" s="144"/>
      <c r="H1" s="144"/>
      <c r="I1" s="144"/>
      <c r="J1" s="144"/>
    </row>
    <row r="2" spans="1:10" ht="14.25" hidden="1" outlineLevel="1" x14ac:dyDescent="0.15">
      <c r="A2" s="2"/>
      <c r="B2" s="3"/>
      <c r="C2" s="138" t="s">
        <v>1</v>
      </c>
      <c r="D2" s="139"/>
      <c r="E2" s="140" t="s">
        <v>2</v>
      </c>
      <c r="F2" s="139"/>
      <c r="G2" s="140" t="s">
        <v>3</v>
      </c>
      <c r="H2" s="139"/>
      <c r="I2" s="4"/>
      <c r="J2" s="5"/>
    </row>
    <row r="3" spans="1:10" ht="12.75" hidden="1" outlineLevel="1" x14ac:dyDescent="0.15">
      <c r="A3" s="6"/>
      <c r="B3" s="7" t="s">
        <v>4</v>
      </c>
      <c r="C3" s="149" t="s">
        <v>5</v>
      </c>
      <c r="D3" s="139"/>
      <c r="E3" s="152" t="s">
        <v>6</v>
      </c>
      <c r="F3" s="139"/>
      <c r="G3" s="152" t="s">
        <v>7</v>
      </c>
      <c r="H3" s="139"/>
      <c r="I3" s="8"/>
      <c r="J3" s="9"/>
    </row>
    <row r="4" spans="1:10" ht="12.75" hidden="1" outlineLevel="1" x14ac:dyDescent="0.15">
      <c r="A4" s="10" t="str">
        <f>CONCATENATE(B3,"-",B4)</f>
        <v>1.0 Program Mission, Definition, &amp; Goals-K-2</v>
      </c>
      <c r="B4" s="11" t="s">
        <v>8</v>
      </c>
      <c r="C4" s="12" t="b">
        <v>0</v>
      </c>
      <c r="D4" s="12" t="b">
        <v>0</v>
      </c>
      <c r="E4" s="12" t="b">
        <v>0</v>
      </c>
      <c r="F4" s="12" t="b">
        <v>0</v>
      </c>
      <c r="G4" s="12" t="b">
        <v>0</v>
      </c>
      <c r="H4" s="12"/>
      <c r="I4" s="13" t="e">
        <f t="shared" ref="I4:I7" si="0">IF(C4,5,"")+IF(D4,4,"")+IF(E4,3,"")+IF(F4,2,"")+IF(G4,1,"")</f>
        <v>#VALUE!</v>
      </c>
      <c r="J4" s="9" t="str">
        <f t="shared" ref="J4:J7" si="1">IF(COUNTIF(C4:H4,"TRUE")&gt;1,"Multiple checks","")</f>
        <v/>
      </c>
    </row>
    <row r="5" spans="1:10" ht="12.75" hidden="1" outlineLevel="1" x14ac:dyDescent="0.15">
      <c r="A5" s="10" t="str">
        <f>CONCATENATE(B3,"-",B5)</f>
        <v>1.0 Program Mission, Definition, &amp; Goals-3-5</v>
      </c>
      <c r="B5" s="14" t="s">
        <v>9</v>
      </c>
      <c r="C5" s="15" t="b">
        <v>0</v>
      </c>
      <c r="D5" s="15" t="b">
        <v>0</v>
      </c>
      <c r="E5" s="15" t="b">
        <v>0</v>
      </c>
      <c r="F5" s="15" t="b">
        <v>0</v>
      </c>
      <c r="G5" s="15" t="b">
        <v>0</v>
      </c>
      <c r="H5" s="15"/>
      <c r="I5" s="13" t="e">
        <f t="shared" si="0"/>
        <v>#VALUE!</v>
      </c>
      <c r="J5" s="9" t="str">
        <f t="shared" si="1"/>
        <v/>
      </c>
    </row>
    <row r="6" spans="1:10" ht="12.75" hidden="1" outlineLevel="1" x14ac:dyDescent="0.15">
      <c r="A6" s="10" t="str">
        <f>CONCATENATE(B3,"-",B6)</f>
        <v>1.0 Program Mission, Definition, &amp; Goals-6-8</v>
      </c>
      <c r="B6" s="16" t="s">
        <v>10</v>
      </c>
      <c r="C6" s="12" t="b">
        <v>0</v>
      </c>
      <c r="D6" s="12" t="b">
        <v>0</v>
      </c>
      <c r="E6" s="12" t="b">
        <v>0</v>
      </c>
      <c r="F6" s="12" t="b">
        <v>0</v>
      </c>
      <c r="G6" s="12" t="b">
        <v>0</v>
      </c>
      <c r="H6" s="12"/>
      <c r="I6" s="13" t="e">
        <f t="shared" si="0"/>
        <v>#VALUE!</v>
      </c>
      <c r="J6" s="9" t="str">
        <f t="shared" si="1"/>
        <v/>
      </c>
    </row>
    <row r="7" spans="1:10" ht="12.75" hidden="1" outlineLevel="1" x14ac:dyDescent="0.15">
      <c r="A7" s="10" t="str">
        <f>CONCATENATE(B3,"-",B7)</f>
        <v>1.0 Program Mission, Definition, &amp; Goals-9-12</v>
      </c>
      <c r="B7" s="14" t="s">
        <v>11</v>
      </c>
      <c r="C7" s="15" t="b">
        <v>0</v>
      </c>
      <c r="D7" s="15" t="b">
        <v>0</v>
      </c>
      <c r="E7" s="15" t="b">
        <v>0</v>
      </c>
      <c r="F7" s="15" t="b">
        <v>0</v>
      </c>
      <c r="G7" s="15" t="b">
        <v>0</v>
      </c>
      <c r="H7" s="15"/>
      <c r="I7" s="13" t="e">
        <f t="shared" si="0"/>
        <v>#VALUE!</v>
      </c>
      <c r="J7" s="9" t="str">
        <f t="shared" si="1"/>
        <v/>
      </c>
    </row>
    <row r="8" spans="1:10" ht="13.5" hidden="1" customHeight="1" outlineLevel="1" x14ac:dyDescent="0.15">
      <c r="A8" s="17"/>
      <c r="B8" s="143" t="s">
        <v>12</v>
      </c>
      <c r="C8" s="144"/>
      <c r="D8" s="144"/>
      <c r="E8" s="144"/>
      <c r="F8" s="144"/>
      <c r="G8" s="144"/>
      <c r="H8" s="144"/>
      <c r="I8" s="145" t="e">
        <f>SUM(I4:I7)</f>
        <v>#VALUE!</v>
      </c>
      <c r="J8" s="18"/>
    </row>
    <row r="9" spans="1:10" ht="13.5" hidden="1" customHeight="1" outlineLevel="1" x14ac:dyDescent="0.15">
      <c r="A9" s="17"/>
      <c r="B9" s="144"/>
      <c r="C9" s="144"/>
      <c r="D9" s="144"/>
      <c r="E9" s="144"/>
      <c r="F9" s="144"/>
      <c r="G9" s="144"/>
      <c r="H9" s="144"/>
      <c r="I9" s="146"/>
      <c r="J9" s="18"/>
    </row>
    <row r="10" spans="1:10" ht="12.75" hidden="1" outlineLevel="1" x14ac:dyDescent="0.15">
      <c r="A10" s="19"/>
      <c r="B10" s="132" t="s">
        <v>13</v>
      </c>
      <c r="C10" s="133"/>
      <c r="D10" s="133"/>
      <c r="E10" s="133"/>
      <c r="F10" s="133"/>
      <c r="G10" s="133"/>
      <c r="H10" s="134"/>
      <c r="I10" s="4"/>
      <c r="J10" s="5"/>
    </row>
    <row r="11" spans="1:10" ht="12.75" hidden="1" outlineLevel="1" x14ac:dyDescent="0.15">
      <c r="A11" s="20"/>
      <c r="B11" s="135"/>
      <c r="C11" s="136"/>
      <c r="D11" s="136"/>
      <c r="E11" s="136"/>
      <c r="F11" s="136"/>
      <c r="G11" s="136"/>
      <c r="H11" s="137"/>
      <c r="I11" s="4"/>
      <c r="J11" s="9" t="s">
        <v>14</v>
      </c>
    </row>
    <row r="12" spans="1:10" ht="12.75" hidden="1" outlineLevel="1" x14ac:dyDescent="0.15">
      <c r="A12" s="19"/>
      <c r="B12" s="132" t="s">
        <v>15</v>
      </c>
      <c r="C12" s="133"/>
      <c r="D12" s="133"/>
      <c r="E12" s="133"/>
      <c r="F12" s="133"/>
      <c r="G12" s="133"/>
      <c r="H12" s="134"/>
      <c r="I12" s="4"/>
      <c r="J12" s="5"/>
    </row>
    <row r="13" spans="1:10" ht="12.75" hidden="1" outlineLevel="1" x14ac:dyDescent="0.15">
      <c r="A13" s="20"/>
      <c r="B13" s="135"/>
      <c r="C13" s="136"/>
      <c r="D13" s="136"/>
      <c r="E13" s="136"/>
      <c r="F13" s="136"/>
      <c r="G13" s="136"/>
      <c r="H13" s="137"/>
      <c r="I13" s="4"/>
      <c r="J13" s="5"/>
    </row>
    <row r="14" spans="1:10" ht="12.75" hidden="1" outlineLevel="1" x14ac:dyDescent="0.15">
      <c r="A14" s="19"/>
      <c r="B14" s="132" t="s">
        <v>16</v>
      </c>
      <c r="C14" s="133"/>
      <c r="D14" s="133"/>
      <c r="E14" s="133"/>
      <c r="F14" s="133"/>
      <c r="G14" s="133"/>
      <c r="H14" s="134"/>
      <c r="I14" s="4"/>
      <c r="J14" s="5"/>
    </row>
    <row r="15" spans="1:10" ht="12.75" hidden="1" outlineLevel="1" x14ac:dyDescent="0.15">
      <c r="A15" s="20"/>
      <c r="B15" s="135"/>
      <c r="C15" s="136"/>
      <c r="D15" s="136"/>
      <c r="E15" s="136"/>
      <c r="F15" s="136"/>
      <c r="G15" s="136"/>
      <c r="H15" s="137"/>
      <c r="I15" s="4"/>
      <c r="J15" s="5"/>
    </row>
    <row r="16" spans="1:10" ht="12.75" hidden="1" outlineLevel="1" x14ac:dyDescent="0.15">
      <c r="A16" s="21"/>
      <c r="B16" s="22"/>
      <c r="C16" s="22"/>
      <c r="D16" s="22"/>
      <c r="E16" s="22"/>
      <c r="F16" s="22"/>
      <c r="G16" s="22"/>
      <c r="H16" s="22"/>
      <c r="I16" s="4"/>
      <c r="J16" s="5"/>
    </row>
    <row r="17" spans="1:10" ht="14.25" hidden="1" outlineLevel="1" x14ac:dyDescent="0.15">
      <c r="A17" s="2"/>
      <c r="B17" s="3"/>
      <c r="C17" s="138" t="s">
        <v>1</v>
      </c>
      <c r="D17" s="139"/>
      <c r="E17" s="140" t="s">
        <v>2</v>
      </c>
      <c r="F17" s="139"/>
      <c r="G17" s="140" t="s">
        <v>3</v>
      </c>
      <c r="H17" s="139"/>
      <c r="I17" s="4"/>
      <c r="J17" s="5"/>
    </row>
    <row r="18" spans="1:10" ht="12.75" hidden="1" outlineLevel="1" x14ac:dyDescent="0.15">
      <c r="A18" s="6"/>
      <c r="B18" s="7" t="s">
        <v>17</v>
      </c>
      <c r="C18" s="153" t="s">
        <v>18</v>
      </c>
      <c r="D18" s="154"/>
      <c r="E18" s="155" t="s">
        <v>19</v>
      </c>
      <c r="F18" s="154"/>
      <c r="G18" s="155" t="s">
        <v>20</v>
      </c>
      <c r="H18" s="154"/>
      <c r="I18" s="8"/>
      <c r="J18" s="9"/>
    </row>
    <row r="19" spans="1:10" ht="12.75" hidden="1" outlineLevel="1" x14ac:dyDescent="0.15">
      <c r="A19" s="10" t="str">
        <f>CONCATENATE(B18,"-",B19)</f>
        <v>1.1 Goal Traits-K-2</v>
      </c>
      <c r="B19" s="11" t="s">
        <v>8</v>
      </c>
      <c r="C19" s="12" t="b">
        <v>0</v>
      </c>
      <c r="D19" s="12" t="b">
        <v>0</v>
      </c>
      <c r="E19" s="12" t="b">
        <v>0</v>
      </c>
      <c r="F19" s="12" t="b">
        <v>0</v>
      </c>
      <c r="G19" s="12" t="b">
        <v>0</v>
      </c>
      <c r="H19" s="12"/>
      <c r="I19" s="13" t="e">
        <f t="shared" ref="I19:I22" si="2">IF(C19,5,"")+IF(D19,4,"")+IF(E19,3,"")+IF(F19,2,"")+IF(G19,1,"")</f>
        <v>#VALUE!</v>
      </c>
      <c r="J19" s="9" t="str">
        <f t="shared" ref="J19:J22" si="3">IF(COUNTIF(C19:H19,"TRUE")&gt;1,"Multiple checks","")</f>
        <v/>
      </c>
    </row>
    <row r="20" spans="1:10" ht="12.75" hidden="1" outlineLevel="1" x14ac:dyDescent="0.15">
      <c r="A20" s="10" t="str">
        <f>CONCATENATE(B18,"-",B20)</f>
        <v>1.1 Goal Traits-3-5</v>
      </c>
      <c r="B20" s="14" t="s">
        <v>9</v>
      </c>
      <c r="C20" s="15" t="b">
        <v>0</v>
      </c>
      <c r="D20" s="15" t="b">
        <v>0</v>
      </c>
      <c r="E20" s="15" t="b">
        <v>0</v>
      </c>
      <c r="F20" s="15" t="b">
        <v>0</v>
      </c>
      <c r="G20" s="15" t="b">
        <v>0</v>
      </c>
      <c r="H20" s="15"/>
      <c r="I20" s="13" t="e">
        <f t="shared" si="2"/>
        <v>#VALUE!</v>
      </c>
      <c r="J20" s="9" t="str">
        <f t="shared" si="3"/>
        <v/>
      </c>
    </row>
    <row r="21" spans="1:10" ht="12.75" hidden="1" outlineLevel="1" x14ac:dyDescent="0.15">
      <c r="A21" s="10" t="str">
        <f>CONCATENATE(B18,"-",B21)</f>
        <v>1.1 Goal Traits-6-8</v>
      </c>
      <c r="B21" s="16" t="s">
        <v>10</v>
      </c>
      <c r="C21" s="12" t="b">
        <v>0</v>
      </c>
      <c r="D21" s="12" t="b">
        <v>0</v>
      </c>
      <c r="E21" s="12" t="b">
        <v>0</v>
      </c>
      <c r="F21" s="12" t="b">
        <v>0</v>
      </c>
      <c r="G21" s="12" t="b">
        <v>0</v>
      </c>
      <c r="H21" s="12"/>
      <c r="I21" s="13" t="e">
        <f t="shared" si="2"/>
        <v>#VALUE!</v>
      </c>
      <c r="J21" s="9" t="str">
        <f t="shared" si="3"/>
        <v/>
      </c>
    </row>
    <row r="22" spans="1:10" ht="12.75" hidden="1" outlineLevel="1" x14ac:dyDescent="0.15">
      <c r="A22" s="10" t="str">
        <f>CONCATENATE(B18,"-",B22)</f>
        <v>1.1 Goal Traits-9-12</v>
      </c>
      <c r="B22" s="14" t="s">
        <v>11</v>
      </c>
      <c r="C22" s="15" t="b">
        <v>0</v>
      </c>
      <c r="D22" s="15" t="b">
        <v>0</v>
      </c>
      <c r="E22" s="15" t="b">
        <v>0</v>
      </c>
      <c r="F22" s="15" t="b">
        <v>0</v>
      </c>
      <c r="G22" s="15" t="b">
        <v>0</v>
      </c>
      <c r="H22" s="15"/>
      <c r="I22" s="13" t="e">
        <f t="shared" si="2"/>
        <v>#VALUE!</v>
      </c>
      <c r="J22" s="9" t="str">
        <f t="shared" si="3"/>
        <v/>
      </c>
    </row>
    <row r="23" spans="1:10" ht="12.75" hidden="1" outlineLevel="1" x14ac:dyDescent="0.15">
      <c r="A23" s="17"/>
      <c r="B23" s="143" t="s">
        <v>12</v>
      </c>
      <c r="C23" s="144"/>
      <c r="D23" s="144"/>
      <c r="E23" s="144"/>
      <c r="F23" s="144"/>
      <c r="G23" s="144"/>
      <c r="H23" s="144"/>
      <c r="I23" s="145" t="e">
        <f>SUM(I19:I22)</f>
        <v>#VALUE!</v>
      </c>
      <c r="J23" s="18"/>
    </row>
    <row r="24" spans="1:10" ht="12.75" hidden="1" outlineLevel="1" x14ac:dyDescent="0.15">
      <c r="A24" s="17"/>
      <c r="B24" s="144"/>
      <c r="C24" s="144"/>
      <c r="D24" s="144"/>
      <c r="E24" s="144"/>
      <c r="F24" s="144"/>
      <c r="G24" s="144"/>
      <c r="H24" s="144"/>
      <c r="I24" s="146"/>
      <c r="J24" s="18"/>
    </row>
    <row r="25" spans="1:10" ht="12.75" hidden="1" outlineLevel="1" x14ac:dyDescent="0.15">
      <c r="A25" s="19"/>
      <c r="B25" s="132" t="s">
        <v>13</v>
      </c>
      <c r="C25" s="133"/>
      <c r="D25" s="133"/>
      <c r="E25" s="133"/>
      <c r="F25" s="133"/>
      <c r="G25" s="133"/>
      <c r="H25" s="134"/>
      <c r="I25" s="4"/>
      <c r="J25" s="5"/>
    </row>
    <row r="26" spans="1:10" ht="12.75" hidden="1" outlineLevel="1" x14ac:dyDescent="0.15">
      <c r="A26" s="20"/>
      <c r="B26" s="135"/>
      <c r="C26" s="136"/>
      <c r="D26" s="136"/>
      <c r="E26" s="136"/>
      <c r="F26" s="136"/>
      <c r="G26" s="136"/>
      <c r="H26" s="137"/>
      <c r="I26" s="4"/>
      <c r="J26" s="5"/>
    </row>
    <row r="27" spans="1:10" ht="12.75" hidden="1" outlineLevel="1" x14ac:dyDescent="0.15">
      <c r="A27" s="19"/>
      <c r="B27" s="132" t="s">
        <v>15</v>
      </c>
      <c r="C27" s="133"/>
      <c r="D27" s="133"/>
      <c r="E27" s="133"/>
      <c r="F27" s="133"/>
      <c r="G27" s="133"/>
      <c r="H27" s="134"/>
      <c r="I27" s="4"/>
      <c r="J27" s="5"/>
    </row>
    <row r="28" spans="1:10" ht="12.75" hidden="1" outlineLevel="1" x14ac:dyDescent="0.15">
      <c r="A28" s="20"/>
      <c r="B28" s="135"/>
      <c r="C28" s="136"/>
      <c r="D28" s="136"/>
      <c r="E28" s="136"/>
      <c r="F28" s="136"/>
      <c r="G28" s="136"/>
      <c r="H28" s="137"/>
      <c r="I28" s="4"/>
      <c r="J28" s="5"/>
    </row>
    <row r="29" spans="1:10" ht="12.75" hidden="1" outlineLevel="1" x14ac:dyDescent="0.15">
      <c r="A29" s="19"/>
      <c r="B29" s="132" t="s">
        <v>16</v>
      </c>
      <c r="C29" s="133"/>
      <c r="D29" s="133"/>
      <c r="E29" s="133"/>
      <c r="F29" s="133"/>
      <c r="G29" s="133"/>
      <c r="H29" s="134"/>
      <c r="I29" s="4"/>
      <c r="J29" s="5"/>
    </row>
    <row r="30" spans="1:10" ht="12.75" hidden="1" outlineLevel="1" x14ac:dyDescent="0.15">
      <c r="A30" s="20"/>
      <c r="B30" s="135"/>
      <c r="C30" s="136"/>
      <c r="D30" s="136"/>
      <c r="E30" s="136"/>
      <c r="F30" s="136"/>
      <c r="G30" s="136"/>
      <c r="H30" s="137"/>
      <c r="I30" s="4"/>
      <c r="J30" s="5"/>
    </row>
    <row r="31" spans="1:10" ht="12.75" hidden="1" outlineLevel="1" x14ac:dyDescent="0.15">
      <c r="A31" s="21"/>
      <c r="B31" s="22"/>
      <c r="C31" s="22"/>
      <c r="D31" s="22"/>
      <c r="E31" s="22"/>
      <c r="F31" s="22"/>
      <c r="G31" s="22"/>
      <c r="H31" s="22"/>
      <c r="I31" s="4"/>
      <c r="J31" s="5"/>
    </row>
    <row r="32" spans="1:10" ht="14.25" hidden="1" outlineLevel="1" x14ac:dyDescent="0.15">
      <c r="A32" s="2"/>
      <c r="B32" s="3"/>
      <c r="C32" s="138" t="s">
        <v>1</v>
      </c>
      <c r="D32" s="139"/>
      <c r="E32" s="140" t="s">
        <v>2</v>
      </c>
      <c r="F32" s="139"/>
      <c r="G32" s="140" t="s">
        <v>3</v>
      </c>
      <c r="H32" s="139"/>
      <c r="I32" s="4"/>
      <c r="J32" s="5"/>
    </row>
    <row r="33" spans="1:10" ht="12.75" hidden="1" outlineLevel="1" x14ac:dyDescent="0.15">
      <c r="A33" s="6"/>
      <c r="B33" s="7" t="s">
        <v>21</v>
      </c>
      <c r="C33" s="153" t="s">
        <v>22</v>
      </c>
      <c r="D33" s="154"/>
      <c r="E33" s="155" t="s">
        <v>23</v>
      </c>
      <c r="F33" s="154"/>
      <c r="G33" s="155" t="s">
        <v>24</v>
      </c>
      <c r="H33" s="154"/>
      <c r="I33" s="8"/>
      <c r="J33" s="9"/>
    </row>
    <row r="34" spans="1:10" ht="12.75" hidden="1" outlineLevel="1" x14ac:dyDescent="0.15">
      <c r="A34" s="10" t="str">
        <f>CONCATENATE(B33,"-",B34)</f>
        <v>1.2 Performance Measures-K-2</v>
      </c>
      <c r="B34" s="11" t="s">
        <v>8</v>
      </c>
      <c r="C34" s="12" t="b">
        <v>0</v>
      </c>
      <c r="D34" s="12" t="b">
        <v>0</v>
      </c>
      <c r="E34" s="12" t="b">
        <v>0</v>
      </c>
      <c r="F34" s="12" t="b">
        <v>0</v>
      </c>
      <c r="G34" s="12" t="b">
        <v>0</v>
      </c>
      <c r="H34" s="12"/>
      <c r="I34" s="13" t="e">
        <f t="shared" ref="I34:I37" si="4">IF(C34,5,"")+IF(D34,4,"")+IF(E34,3,"")+IF(F34,2,"")+IF(G34,1,"")</f>
        <v>#VALUE!</v>
      </c>
      <c r="J34" s="9" t="str">
        <f t="shared" ref="J34:J37" si="5">IF(COUNTIF(C34:H34,"TRUE")&gt;1,"Multiple checks","")</f>
        <v/>
      </c>
    </row>
    <row r="35" spans="1:10" ht="12.75" hidden="1" outlineLevel="1" x14ac:dyDescent="0.15">
      <c r="A35" s="10" t="str">
        <f>CONCATENATE(B33,"-",B35)</f>
        <v>1.2 Performance Measures-3-5</v>
      </c>
      <c r="B35" s="14" t="s">
        <v>9</v>
      </c>
      <c r="C35" s="15" t="b">
        <v>0</v>
      </c>
      <c r="D35" s="15" t="b">
        <v>0</v>
      </c>
      <c r="E35" s="15" t="b">
        <v>0</v>
      </c>
      <c r="F35" s="15" t="b">
        <v>0</v>
      </c>
      <c r="G35" s="15" t="b">
        <v>0</v>
      </c>
      <c r="H35" s="15"/>
      <c r="I35" s="13" t="e">
        <f t="shared" si="4"/>
        <v>#VALUE!</v>
      </c>
      <c r="J35" s="9" t="str">
        <f t="shared" si="5"/>
        <v/>
      </c>
    </row>
    <row r="36" spans="1:10" ht="12.75" hidden="1" outlineLevel="1" x14ac:dyDescent="0.15">
      <c r="A36" s="10" t="str">
        <f>CONCATENATE(B33,"-",B36)</f>
        <v>1.2 Performance Measures-6-8</v>
      </c>
      <c r="B36" s="16" t="s">
        <v>10</v>
      </c>
      <c r="C36" s="12" t="b">
        <v>0</v>
      </c>
      <c r="D36" s="12" t="b">
        <v>0</v>
      </c>
      <c r="E36" s="12" t="b">
        <v>0</v>
      </c>
      <c r="F36" s="12" t="b">
        <v>0</v>
      </c>
      <c r="G36" s="12" t="b">
        <v>0</v>
      </c>
      <c r="H36" s="12"/>
      <c r="I36" s="13" t="e">
        <f t="shared" si="4"/>
        <v>#VALUE!</v>
      </c>
      <c r="J36" s="9" t="str">
        <f t="shared" si="5"/>
        <v/>
      </c>
    </row>
    <row r="37" spans="1:10" ht="12.75" hidden="1" outlineLevel="1" x14ac:dyDescent="0.15">
      <c r="A37" s="10" t="str">
        <f>CONCATENATE(B33,"-",B37)</f>
        <v>1.2 Performance Measures-9-12</v>
      </c>
      <c r="B37" s="14" t="s">
        <v>11</v>
      </c>
      <c r="C37" s="15" t="b">
        <v>0</v>
      </c>
      <c r="D37" s="15" t="b">
        <v>0</v>
      </c>
      <c r="E37" s="15" t="b">
        <v>0</v>
      </c>
      <c r="F37" s="15" t="b">
        <v>0</v>
      </c>
      <c r="G37" s="15" t="b">
        <v>0</v>
      </c>
      <c r="H37" s="15"/>
      <c r="I37" s="13" t="e">
        <f t="shared" si="4"/>
        <v>#VALUE!</v>
      </c>
      <c r="J37" s="9" t="str">
        <f t="shared" si="5"/>
        <v/>
      </c>
    </row>
    <row r="38" spans="1:10" ht="12.75" hidden="1" outlineLevel="1" x14ac:dyDescent="0.15">
      <c r="A38" s="17"/>
      <c r="B38" s="143" t="s">
        <v>12</v>
      </c>
      <c r="C38" s="144"/>
      <c r="D38" s="144"/>
      <c r="E38" s="144"/>
      <c r="F38" s="144"/>
      <c r="G38" s="144"/>
      <c r="H38" s="144"/>
      <c r="I38" s="145" t="e">
        <f>SUM(I34:I37)</f>
        <v>#VALUE!</v>
      </c>
      <c r="J38" s="18"/>
    </row>
    <row r="39" spans="1:10" ht="12.75" hidden="1" outlineLevel="1" x14ac:dyDescent="0.15">
      <c r="A39" s="17"/>
      <c r="B39" s="144"/>
      <c r="C39" s="144"/>
      <c r="D39" s="144"/>
      <c r="E39" s="144"/>
      <c r="F39" s="144"/>
      <c r="G39" s="144"/>
      <c r="H39" s="144"/>
      <c r="I39" s="146"/>
      <c r="J39" s="18"/>
    </row>
    <row r="40" spans="1:10" ht="12.75" hidden="1" outlineLevel="1" x14ac:dyDescent="0.15">
      <c r="A40" s="19"/>
      <c r="B40" s="132" t="s">
        <v>13</v>
      </c>
      <c r="C40" s="133"/>
      <c r="D40" s="133"/>
      <c r="E40" s="133"/>
      <c r="F40" s="133"/>
      <c r="G40" s="133"/>
      <c r="H40" s="134"/>
      <c r="I40" s="4"/>
      <c r="J40" s="5"/>
    </row>
    <row r="41" spans="1:10" ht="12.75" hidden="1" outlineLevel="1" x14ac:dyDescent="0.15">
      <c r="A41" s="20"/>
      <c r="B41" s="135"/>
      <c r="C41" s="136"/>
      <c r="D41" s="136"/>
      <c r="E41" s="136"/>
      <c r="F41" s="136"/>
      <c r="G41" s="136"/>
      <c r="H41" s="137"/>
      <c r="I41" s="4"/>
      <c r="J41" s="5"/>
    </row>
    <row r="42" spans="1:10" ht="12.75" hidden="1" outlineLevel="1" x14ac:dyDescent="0.15">
      <c r="A42" s="19"/>
      <c r="B42" s="132" t="s">
        <v>15</v>
      </c>
      <c r="C42" s="133"/>
      <c r="D42" s="133"/>
      <c r="E42" s="133"/>
      <c r="F42" s="133"/>
      <c r="G42" s="133"/>
      <c r="H42" s="134"/>
      <c r="I42" s="4"/>
      <c r="J42" s="5"/>
    </row>
    <row r="43" spans="1:10" ht="12.75" hidden="1" outlineLevel="1" x14ac:dyDescent="0.15">
      <c r="A43" s="20"/>
      <c r="B43" s="135"/>
      <c r="C43" s="136"/>
      <c r="D43" s="136"/>
      <c r="E43" s="136"/>
      <c r="F43" s="136"/>
      <c r="G43" s="136"/>
      <c r="H43" s="137"/>
      <c r="I43" s="4"/>
      <c r="J43" s="5"/>
    </row>
    <row r="44" spans="1:10" ht="12.75" hidden="1" outlineLevel="1" x14ac:dyDescent="0.15">
      <c r="A44" s="19"/>
      <c r="B44" s="132" t="s">
        <v>16</v>
      </c>
      <c r="C44" s="133"/>
      <c r="D44" s="133"/>
      <c r="E44" s="133"/>
      <c r="F44" s="133"/>
      <c r="G44" s="133"/>
      <c r="H44" s="134"/>
      <c r="I44" s="4"/>
      <c r="J44" s="5"/>
    </row>
    <row r="45" spans="1:10" ht="12.75" hidden="1" outlineLevel="1" x14ac:dyDescent="0.15">
      <c r="A45" s="20"/>
      <c r="B45" s="135" t="s">
        <v>14</v>
      </c>
      <c r="C45" s="136"/>
      <c r="D45" s="136"/>
      <c r="E45" s="136"/>
      <c r="F45" s="136"/>
      <c r="G45" s="136"/>
      <c r="H45" s="137"/>
      <c r="I45" s="4"/>
      <c r="J45" s="5"/>
    </row>
    <row r="46" spans="1:10" ht="12.75" hidden="1" outlineLevel="1" x14ac:dyDescent="0.15">
      <c r="A46" s="21"/>
      <c r="B46" s="22"/>
      <c r="C46" s="22"/>
      <c r="D46" s="22"/>
      <c r="E46" s="22"/>
      <c r="F46" s="22"/>
      <c r="G46" s="22"/>
      <c r="H46" s="22"/>
      <c r="I46" s="4"/>
      <c r="J46" s="5"/>
    </row>
    <row r="47" spans="1:10" ht="14.25" hidden="1" outlineLevel="1" x14ac:dyDescent="0.15">
      <c r="A47" s="2"/>
      <c r="B47" s="3"/>
      <c r="C47" s="138" t="s">
        <v>1</v>
      </c>
      <c r="D47" s="139"/>
      <c r="E47" s="140" t="s">
        <v>2</v>
      </c>
      <c r="F47" s="139"/>
      <c r="G47" s="140" t="s">
        <v>3</v>
      </c>
      <c r="H47" s="139"/>
      <c r="I47" s="4"/>
      <c r="J47" s="5"/>
    </row>
    <row r="48" spans="1:10" ht="12.75" hidden="1" outlineLevel="1" x14ac:dyDescent="0.15">
      <c r="A48" s="6"/>
      <c r="B48" s="7" t="s">
        <v>25</v>
      </c>
      <c r="C48" s="153" t="s">
        <v>26</v>
      </c>
      <c r="D48" s="154"/>
      <c r="E48" s="155" t="s">
        <v>27</v>
      </c>
      <c r="F48" s="154"/>
      <c r="G48" s="155" t="s">
        <v>28</v>
      </c>
      <c r="H48" s="154"/>
      <c r="I48" s="8"/>
      <c r="J48" s="9"/>
    </row>
    <row r="49" spans="1:10" ht="12.75" hidden="1" outlineLevel="1" x14ac:dyDescent="0.15">
      <c r="A49" s="10" t="str">
        <f>CONCATENATE(B48,"-",B49)</f>
        <v>1.3 Student Outcomes-K-2</v>
      </c>
      <c r="B49" s="11" t="s">
        <v>8</v>
      </c>
      <c r="C49" s="12" t="b">
        <v>0</v>
      </c>
      <c r="D49" s="12" t="b">
        <v>0</v>
      </c>
      <c r="E49" s="12" t="b">
        <v>0</v>
      </c>
      <c r="F49" s="12" t="b">
        <v>0</v>
      </c>
      <c r="G49" s="12" t="b">
        <v>0</v>
      </c>
      <c r="H49" s="12"/>
      <c r="I49" s="13" t="e">
        <f t="shared" ref="I49:I52" si="6">IF(C49,5,"")+IF(D49,4,"")+IF(E49,3,"")+IF(F49,2,"")+IF(G49,1,"")</f>
        <v>#VALUE!</v>
      </c>
      <c r="J49" s="9" t="str">
        <f t="shared" ref="J49:J52" si="7">IF(COUNTIF(C49:H49,"TRUE")&gt;1,"Multiple checks","")</f>
        <v/>
      </c>
    </row>
    <row r="50" spans="1:10" ht="12.75" hidden="1" outlineLevel="1" x14ac:dyDescent="0.15">
      <c r="A50" s="10" t="str">
        <f>CONCATENATE(B48,"-",B50)</f>
        <v>1.3 Student Outcomes-3-5</v>
      </c>
      <c r="B50" s="14" t="s">
        <v>9</v>
      </c>
      <c r="C50" s="15" t="b">
        <v>0</v>
      </c>
      <c r="D50" s="15" t="b">
        <v>0</v>
      </c>
      <c r="E50" s="15" t="b">
        <v>0</v>
      </c>
      <c r="F50" s="15" t="b">
        <v>0</v>
      </c>
      <c r="G50" s="15" t="b">
        <v>0</v>
      </c>
      <c r="H50" s="15"/>
      <c r="I50" s="13" t="e">
        <f t="shared" si="6"/>
        <v>#VALUE!</v>
      </c>
      <c r="J50" s="9" t="str">
        <f t="shared" si="7"/>
        <v/>
      </c>
    </row>
    <row r="51" spans="1:10" ht="12.75" hidden="1" outlineLevel="1" x14ac:dyDescent="0.15">
      <c r="A51" s="10" t="str">
        <f>CONCATENATE(B48,"-",B51)</f>
        <v>1.3 Student Outcomes-6-8</v>
      </c>
      <c r="B51" s="16" t="s">
        <v>10</v>
      </c>
      <c r="C51" s="12" t="b">
        <v>0</v>
      </c>
      <c r="D51" s="12" t="b">
        <v>0</v>
      </c>
      <c r="E51" s="12" t="b">
        <v>0</v>
      </c>
      <c r="F51" s="12" t="b">
        <v>0</v>
      </c>
      <c r="G51" s="12" t="b">
        <v>0</v>
      </c>
      <c r="H51" s="12"/>
      <c r="I51" s="13" t="e">
        <f t="shared" si="6"/>
        <v>#VALUE!</v>
      </c>
      <c r="J51" s="9" t="str">
        <f t="shared" si="7"/>
        <v/>
      </c>
    </row>
    <row r="52" spans="1:10" ht="12.75" hidden="1" outlineLevel="1" x14ac:dyDescent="0.15">
      <c r="A52" s="10" t="str">
        <f>CONCATENATE(B48,"-",B52)</f>
        <v>1.3 Student Outcomes-9-12</v>
      </c>
      <c r="B52" s="14" t="s">
        <v>11</v>
      </c>
      <c r="C52" s="15" t="b">
        <v>0</v>
      </c>
      <c r="D52" s="15" t="b">
        <v>0</v>
      </c>
      <c r="E52" s="15" t="b">
        <v>0</v>
      </c>
      <c r="F52" s="15" t="b">
        <v>0</v>
      </c>
      <c r="G52" s="15" t="b">
        <v>0</v>
      </c>
      <c r="H52" s="15"/>
      <c r="I52" s="13" t="e">
        <f t="shared" si="6"/>
        <v>#VALUE!</v>
      </c>
      <c r="J52" s="9" t="str">
        <f t="shared" si="7"/>
        <v/>
      </c>
    </row>
    <row r="53" spans="1:10" ht="12.75" hidden="1" outlineLevel="1" x14ac:dyDescent="0.15">
      <c r="A53" s="17"/>
      <c r="B53" s="143" t="s">
        <v>12</v>
      </c>
      <c r="C53" s="144"/>
      <c r="D53" s="144"/>
      <c r="E53" s="144"/>
      <c r="F53" s="144"/>
      <c r="G53" s="144"/>
      <c r="H53" s="144"/>
      <c r="I53" s="145" t="e">
        <f>SUM(I49:I52)</f>
        <v>#VALUE!</v>
      </c>
      <c r="J53" s="18"/>
    </row>
    <row r="54" spans="1:10" ht="12.75" hidden="1" outlineLevel="1" x14ac:dyDescent="0.15">
      <c r="A54" s="17"/>
      <c r="B54" s="144"/>
      <c r="C54" s="144"/>
      <c r="D54" s="144"/>
      <c r="E54" s="144"/>
      <c r="F54" s="144"/>
      <c r="G54" s="144"/>
      <c r="H54" s="144"/>
      <c r="I54" s="146"/>
      <c r="J54" s="18"/>
    </row>
    <row r="55" spans="1:10" ht="12.75" hidden="1" outlineLevel="1" x14ac:dyDescent="0.15">
      <c r="A55" s="19"/>
      <c r="B55" s="132" t="s">
        <v>13</v>
      </c>
      <c r="C55" s="133"/>
      <c r="D55" s="133"/>
      <c r="E55" s="133"/>
      <c r="F55" s="133"/>
      <c r="G55" s="133"/>
      <c r="H55" s="134"/>
      <c r="I55" s="4"/>
      <c r="J55" s="5"/>
    </row>
    <row r="56" spans="1:10" ht="12.75" hidden="1" outlineLevel="1" x14ac:dyDescent="0.15">
      <c r="A56" s="20"/>
      <c r="B56" s="135" t="s">
        <v>14</v>
      </c>
      <c r="C56" s="136"/>
      <c r="D56" s="136"/>
      <c r="E56" s="136"/>
      <c r="F56" s="136"/>
      <c r="G56" s="136"/>
      <c r="H56" s="137"/>
      <c r="I56" s="4"/>
      <c r="J56" s="5"/>
    </row>
    <row r="57" spans="1:10" ht="12.75" hidden="1" outlineLevel="1" x14ac:dyDescent="0.15">
      <c r="A57" s="19"/>
      <c r="B57" s="132" t="s">
        <v>15</v>
      </c>
      <c r="C57" s="133"/>
      <c r="D57" s="133"/>
      <c r="E57" s="133"/>
      <c r="F57" s="133"/>
      <c r="G57" s="133"/>
      <c r="H57" s="134"/>
      <c r="I57" s="4"/>
      <c r="J57" s="5"/>
    </row>
    <row r="58" spans="1:10" ht="12.75" hidden="1" outlineLevel="1" x14ac:dyDescent="0.15">
      <c r="A58" s="20"/>
      <c r="B58" s="135"/>
      <c r="C58" s="136"/>
      <c r="D58" s="136"/>
      <c r="E58" s="136"/>
      <c r="F58" s="136"/>
      <c r="G58" s="136"/>
      <c r="H58" s="137"/>
      <c r="I58" s="4"/>
      <c r="J58" s="5"/>
    </row>
    <row r="59" spans="1:10" ht="12.75" hidden="1" outlineLevel="1" x14ac:dyDescent="0.15">
      <c r="A59" s="19"/>
      <c r="B59" s="132" t="s">
        <v>16</v>
      </c>
      <c r="C59" s="133"/>
      <c r="D59" s="133"/>
      <c r="E59" s="133"/>
      <c r="F59" s="133"/>
      <c r="G59" s="133"/>
      <c r="H59" s="134"/>
      <c r="I59" s="4"/>
      <c r="J59" s="5"/>
    </row>
    <row r="60" spans="1:10" ht="12.75" hidden="1" outlineLevel="1" x14ac:dyDescent="0.15">
      <c r="A60" s="20"/>
      <c r="B60" s="135" t="s">
        <v>14</v>
      </c>
      <c r="C60" s="136"/>
      <c r="D60" s="136"/>
      <c r="E60" s="136"/>
      <c r="F60" s="136"/>
      <c r="G60" s="136"/>
      <c r="H60" s="137"/>
      <c r="I60" s="4"/>
      <c r="J60" s="5"/>
    </row>
    <row r="61" spans="1:10" ht="12.75" hidden="1" outlineLevel="1" x14ac:dyDescent="0.15">
      <c r="A61" s="21"/>
      <c r="B61" s="22"/>
      <c r="C61" s="22"/>
      <c r="D61" s="22"/>
      <c r="E61" s="22"/>
      <c r="F61" s="22"/>
      <c r="G61" s="22"/>
      <c r="H61" s="22"/>
      <c r="I61" s="4"/>
      <c r="J61" s="5"/>
    </row>
    <row r="62" spans="1:10" ht="12.75" collapsed="1" x14ac:dyDescent="0.15">
      <c r="A62" s="23"/>
      <c r="B62" s="156" t="s">
        <v>29</v>
      </c>
      <c r="C62" s="144"/>
      <c r="D62" s="144"/>
      <c r="E62" s="144"/>
      <c r="F62" s="144"/>
      <c r="G62" s="144"/>
      <c r="H62" s="144"/>
      <c r="I62" s="144"/>
      <c r="J62" s="144"/>
    </row>
    <row r="63" spans="1:10" ht="14.25" hidden="1" outlineLevel="1" x14ac:dyDescent="0.15">
      <c r="A63" s="2"/>
      <c r="B63" s="3"/>
      <c r="C63" s="138" t="s">
        <v>1</v>
      </c>
      <c r="D63" s="139"/>
      <c r="E63" s="140" t="s">
        <v>2</v>
      </c>
      <c r="F63" s="139"/>
      <c r="G63" s="140" t="s">
        <v>3</v>
      </c>
      <c r="H63" s="139"/>
      <c r="I63" s="4"/>
      <c r="J63" s="5"/>
    </row>
    <row r="64" spans="1:10" ht="12.75" hidden="1" outlineLevel="1" x14ac:dyDescent="0.15">
      <c r="A64" s="24"/>
      <c r="B64" s="25" t="s">
        <v>30</v>
      </c>
      <c r="C64" s="141" t="s">
        <v>31</v>
      </c>
      <c r="D64" s="139"/>
      <c r="E64" s="141" t="s">
        <v>32</v>
      </c>
      <c r="F64" s="139"/>
      <c r="G64" s="141" t="s">
        <v>33</v>
      </c>
      <c r="H64" s="139"/>
      <c r="I64" s="8"/>
      <c r="J64" s="9"/>
    </row>
    <row r="65" spans="1:10" ht="12.75" hidden="1" outlineLevel="1" x14ac:dyDescent="0.15">
      <c r="A65" s="10" t="str">
        <f>CONCATENATE(B64,"-",B65)</f>
        <v>2.0 Procedure-K-2</v>
      </c>
      <c r="B65" s="11" t="s">
        <v>8</v>
      </c>
      <c r="C65" s="12" t="b">
        <v>0</v>
      </c>
      <c r="D65" s="12" t="b">
        <v>0</v>
      </c>
      <c r="E65" s="12" t="b">
        <v>0</v>
      </c>
      <c r="F65" s="12" t="b">
        <v>0</v>
      </c>
      <c r="G65" s="12" t="b">
        <v>0</v>
      </c>
      <c r="H65" s="12"/>
      <c r="I65" s="13" t="e">
        <f t="shared" ref="I65:I68" si="8">IF(C65,5,"")+IF(D65,4,"")+IF(E65,3,"")+IF(F65,2,"")+IF(G65,1,"")</f>
        <v>#VALUE!</v>
      </c>
      <c r="J65" s="9" t="str">
        <f t="shared" ref="J65:J68" si="9">IF(COUNTIF(C65:H65,"TRUE")&gt;1,"Multiple checks","")</f>
        <v/>
      </c>
    </row>
    <row r="66" spans="1:10" ht="12.75" hidden="1" outlineLevel="1" x14ac:dyDescent="0.15">
      <c r="A66" s="10" t="str">
        <f>CONCATENATE(B64,"-",B66)</f>
        <v>2.0 Procedure-3-5</v>
      </c>
      <c r="B66" s="14" t="s">
        <v>9</v>
      </c>
      <c r="C66" s="15" t="b">
        <v>0</v>
      </c>
      <c r="D66" s="15" t="b">
        <v>0</v>
      </c>
      <c r="E66" s="15" t="b">
        <v>0</v>
      </c>
      <c r="F66" s="15" t="b">
        <v>0</v>
      </c>
      <c r="G66" s="15" t="b">
        <v>0</v>
      </c>
      <c r="H66" s="15"/>
      <c r="I66" s="13" t="e">
        <f t="shared" si="8"/>
        <v>#VALUE!</v>
      </c>
      <c r="J66" s="9" t="str">
        <f t="shared" si="9"/>
        <v/>
      </c>
    </row>
    <row r="67" spans="1:10" ht="12.75" hidden="1" outlineLevel="1" x14ac:dyDescent="0.15">
      <c r="A67" s="10" t="str">
        <f>CONCATENATE(B64,"-",B67)</f>
        <v>2.0 Procedure-6-8</v>
      </c>
      <c r="B67" s="16" t="s">
        <v>10</v>
      </c>
      <c r="C67" s="12" t="b">
        <v>0</v>
      </c>
      <c r="D67" s="12" t="b">
        <v>0</v>
      </c>
      <c r="E67" s="12" t="b">
        <v>0</v>
      </c>
      <c r="F67" s="12" t="b">
        <v>0</v>
      </c>
      <c r="G67" s="12" t="b">
        <v>0</v>
      </c>
      <c r="H67" s="12"/>
      <c r="I67" s="13" t="e">
        <f t="shared" si="8"/>
        <v>#VALUE!</v>
      </c>
      <c r="J67" s="9" t="str">
        <f t="shared" si="9"/>
        <v/>
      </c>
    </row>
    <row r="68" spans="1:10" ht="12.75" hidden="1" outlineLevel="1" x14ac:dyDescent="0.15">
      <c r="A68" s="10" t="str">
        <f>CONCATENATE(B64,"-",B68)</f>
        <v>2.0 Procedure-9-12</v>
      </c>
      <c r="B68" s="14" t="s">
        <v>11</v>
      </c>
      <c r="C68" s="15" t="b">
        <v>0</v>
      </c>
      <c r="D68" s="15" t="b">
        <v>0</v>
      </c>
      <c r="E68" s="15" t="b">
        <v>0</v>
      </c>
      <c r="F68" s="15" t="b">
        <v>0</v>
      </c>
      <c r="G68" s="15" t="b">
        <v>0</v>
      </c>
      <c r="H68" s="15"/>
      <c r="I68" s="13" t="e">
        <f t="shared" si="8"/>
        <v>#VALUE!</v>
      </c>
      <c r="J68" s="9" t="str">
        <f t="shared" si="9"/>
        <v/>
      </c>
    </row>
    <row r="69" spans="1:10" ht="12.75" hidden="1" outlineLevel="1" x14ac:dyDescent="0.15">
      <c r="A69" s="17"/>
      <c r="B69" s="143" t="s">
        <v>12</v>
      </c>
      <c r="C69" s="144"/>
      <c r="D69" s="144"/>
      <c r="E69" s="144"/>
      <c r="F69" s="144"/>
      <c r="G69" s="144"/>
      <c r="H69" s="144"/>
      <c r="I69" s="145" t="e">
        <f>SUM(I65:I68)</f>
        <v>#VALUE!</v>
      </c>
      <c r="J69" s="18"/>
    </row>
    <row r="70" spans="1:10" ht="12.75" hidden="1" outlineLevel="1" x14ac:dyDescent="0.15">
      <c r="A70" s="17"/>
      <c r="B70" s="144"/>
      <c r="C70" s="144"/>
      <c r="D70" s="144"/>
      <c r="E70" s="144"/>
      <c r="F70" s="144"/>
      <c r="G70" s="144"/>
      <c r="H70" s="144"/>
      <c r="I70" s="146"/>
      <c r="J70" s="18"/>
    </row>
    <row r="71" spans="1:10" ht="12.75" hidden="1" outlineLevel="1" x14ac:dyDescent="0.15">
      <c r="A71" s="19"/>
      <c r="B71" s="132" t="s">
        <v>13</v>
      </c>
      <c r="C71" s="133"/>
      <c r="D71" s="133"/>
      <c r="E71" s="133"/>
      <c r="F71" s="133"/>
      <c r="G71" s="133"/>
      <c r="H71" s="134"/>
      <c r="I71" s="4"/>
      <c r="J71" s="5"/>
    </row>
    <row r="72" spans="1:10" ht="12.75" hidden="1" outlineLevel="1" x14ac:dyDescent="0.15">
      <c r="A72" s="20"/>
      <c r="B72" s="135"/>
      <c r="C72" s="136"/>
      <c r="D72" s="136"/>
      <c r="E72" s="136"/>
      <c r="F72" s="136"/>
      <c r="G72" s="136"/>
      <c r="H72" s="137"/>
      <c r="I72" s="4"/>
      <c r="J72" s="5"/>
    </row>
    <row r="73" spans="1:10" ht="12.75" hidden="1" outlineLevel="1" x14ac:dyDescent="0.15">
      <c r="A73" s="19"/>
      <c r="B73" s="132" t="s">
        <v>15</v>
      </c>
      <c r="C73" s="133"/>
      <c r="D73" s="133"/>
      <c r="E73" s="133"/>
      <c r="F73" s="133"/>
      <c r="G73" s="133"/>
      <c r="H73" s="134"/>
      <c r="I73" s="4"/>
      <c r="J73" s="5"/>
    </row>
    <row r="74" spans="1:10" ht="12.75" hidden="1" outlineLevel="1" x14ac:dyDescent="0.15">
      <c r="A74" s="20"/>
      <c r="B74" s="135"/>
      <c r="C74" s="136"/>
      <c r="D74" s="136"/>
      <c r="E74" s="136"/>
      <c r="F74" s="136"/>
      <c r="G74" s="136"/>
      <c r="H74" s="137"/>
      <c r="I74" s="4"/>
      <c r="J74" s="5"/>
    </row>
    <row r="75" spans="1:10" ht="12.75" hidden="1" outlineLevel="1" x14ac:dyDescent="0.15">
      <c r="A75" s="19"/>
      <c r="B75" s="132" t="s">
        <v>16</v>
      </c>
      <c r="C75" s="133"/>
      <c r="D75" s="133"/>
      <c r="E75" s="133"/>
      <c r="F75" s="133"/>
      <c r="G75" s="133"/>
      <c r="H75" s="134"/>
      <c r="I75" s="4"/>
      <c r="J75" s="5"/>
    </row>
    <row r="76" spans="1:10" ht="12.75" hidden="1" outlineLevel="1" x14ac:dyDescent="0.15">
      <c r="A76" s="20"/>
      <c r="B76" s="135"/>
      <c r="C76" s="136"/>
      <c r="D76" s="136"/>
      <c r="E76" s="136"/>
      <c r="F76" s="136"/>
      <c r="G76" s="136"/>
      <c r="H76" s="137"/>
      <c r="I76" s="4"/>
      <c r="J76" s="5"/>
    </row>
    <row r="77" spans="1:10" ht="12.75" hidden="1" outlineLevel="1" x14ac:dyDescent="0.15">
      <c r="A77" s="21"/>
      <c r="B77" s="22"/>
      <c r="C77" s="22"/>
      <c r="D77" s="22"/>
      <c r="E77" s="22"/>
      <c r="F77" s="22"/>
      <c r="G77" s="22"/>
      <c r="H77" s="22"/>
      <c r="I77" s="4"/>
      <c r="J77" s="5"/>
    </row>
    <row r="78" spans="1:10" ht="14.25" hidden="1" outlineLevel="1" x14ac:dyDescent="0.15">
      <c r="A78" s="2"/>
      <c r="B78" s="3"/>
      <c r="C78" s="138" t="s">
        <v>1</v>
      </c>
      <c r="D78" s="139"/>
      <c r="E78" s="140" t="s">
        <v>2</v>
      </c>
      <c r="F78" s="139"/>
      <c r="G78" s="140" t="s">
        <v>3</v>
      </c>
      <c r="H78" s="139"/>
      <c r="I78" s="4"/>
      <c r="J78" s="5"/>
    </row>
    <row r="79" spans="1:10" ht="12.75" hidden="1" outlineLevel="1" x14ac:dyDescent="0.15">
      <c r="A79" s="24"/>
      <c r="B79" s="25" t="s">
        <v>34</v>
      </c>
      <c r="C79" s="157" t="s">
        <v>35</v>
      </c>
      <c r="D79" s="139"/>
      <c r="E79" s="157" t="s">
        <v>36</v>
      </c>
      <c r="F79" s="139"/>
      <c r="G79" s="157" t="s">
        <v>37</v>
      </c>
      <c r="H79" s="139"/>
      <c r="I79" s="8"/>
      <c r="J79" s="9"/>
    </row>
    <row r="80" spans="1:10" ht="12.75" hidden="1" outlineLevel="1" x14ac:dyDescent="0.15">
      <c r="A80" s="10" t="str">
        <f>CONCATENATE(B79,"-",B80)</f>
        <v>2.1 Procedure-K-2</v>
      </c>
      <c r="B80" s="11" t="s">
        <v>8</v>
      </c>
      <c r="C80" s="12" t="b">
        <v>0</v>
      </c>
      <c r="D80" s="12" t="b">
        <v>0</v>
      </c>
      <c r="E80" s="12" t="b">
        <v>0</v>
      </c>
      <c r="F80" s="12" t="b">
        <v>0</v>
      </c>
      <c r="G80" s="12" t="b">
        <v>0</v>
      </c>
      <c r="H80" s="12"/>
      <c r="I80" s="13" t="e">
        <f t="shared" ref="I80:I83" si="10">IF(C80,5,"")+IF(D80,4,"")+IF(E80,3,"")+IF(F80,2,"")+IF(G80,1,"")</f>
        <v>#VALUE!</v>
      </c>
      <c r="J80" s="9" t="str">
        <f t="shared" ref="J80:J83" si="11">IF(COUNTIF(C80:H80,"TRUE")&gt;1,"Multiple checks","")</f>
        <v/>
      </c>
    </row>
    <row r="81" spans="1:10" ht="12.75" hidden="1" outlineLevel="1" x14ac:dyDescent="0.15">
      <c r="A81" s="10" t="str">
        <f>CONCATENATE(B79,"-",B81)</f>
        <v>2.1 Procedure-3-5</v>
      </c>
      <c r="B81" s="14" t="s">
        <v>9</v>
      </c>
      <c r="C81" s="15" t="b">
        <v>0</v>
      </c>
      <c r="D81" s="15" t="b">
        <v>0</v>
      </c>
      <c r="E81" s="15" t="b">
        <v>0</v>
      </c>
      <c r="F81" s="15" t="b">
        <v>0</v>
      </c>
      <c r="G81" s="15" t="b">
        <v>0</v>
      </c>
      <c r="H81" s="15"/>
      <c r="I81" s="13" t="e">
        <f t="shared" si="10"/>
        <v>#VALUE!</v>
      </c>
      <c r="J81" s="9" t="str">
        <f t="shared" si="11"/>
        <v/>
      </c>
    </row>
    <row r="82" spans="1:10" ht="12.75" hidden="1" outlineLevel="1" x14ac:dyDescent="0.15">
      <c r="A82" s="10" t="str">
        <f>CONCATENATE(B79,"-",B82)</f>
        <v>2.1 Procedure-6-8</v>
      </c>
      <c r="B82" s="16" t="s">
        <v>10</v>
      </c>
      <c r="C82" s="12" t="b">
        <v>0</v>
      </c>
      <c r="D82" s="12" t="b">
        <v>0</v>
      </c>
      <c r="E82" s="12" t="b">
        <v>0</v>
      </c>
      <c r="F82" s="12" t="b">
        <v>0</v>
      </c>
      <c r="G82" s="12" t="b">
        <v>0</v>
      </c>
      <c r="H82" s="12"/>
      <c r="I82" s="13" t="e">
        <f t="shared" si="10"/>
        <v>#VALUE!</v>
      </c>
      <c r="J82" s="9" t="str">
        <f t="shared" si="11"/>
        <v/>
      </c>
    </row>
    <row r="83" spans="1:10" ht="12.75" hidden="1" outlineLevel="1" x14ac:dyDescent="0.15">
      <c r="A83" s="10" t="str">
        <f>CONCATENATE(B79,"-",B83)</f>
        <v>2.1 Procedure-9-12</v>
      </c>
      <c r="B83" s="14" t="s">
        <v>11</v>
      </c>
      <c r="C83" s="15" t="b">
        <v>0</v>
      </c>
      <c r="D83" s="15" t="b">
        <v>0</v>
      </c>
      <c r="E83" s="15" t="b">
        <v>0</v>
      </c>
      <c r="F83" s="15" t="b">
        <v>0</v>
      </c>
      <c r="G83" s="15" t="b">
        <v>0</v>
      </c>
      <c r="H83" s="15"/>
      <c r="I83" s="13" t="e">
        <f t="shared" si="10"/>
        <v>#VALUE!</v>
      </c>
      <c r="J83" s="9" t="str">
        <f t="shared" si="11"/>
        <v/>
      </c>
    </row>
    <row r="84" spans="1:10" ht="12.75" hidden="1" outlineLevel="1" x14ac:dyDescent="0.15">
      <c r="A84" s="17"/>
      <c r="B84" s="143" t="s">
        <v>12</v>
      </c>
      <c r="C84" s="144"/>
      <c r="D84" s="144"/>
      <c r="E84" s="144"/>
      <c r="F84" s="144"/>
      <c r="G84" s="144"/>
      <c r="H84" s="144"/>
      <c r="I84" s="145" t="e">
        <f>SUM(I80:I83)</f>
        <v>#VALUE!</v>
      </c>
      <c r="J84" s="18"/>
    </row>
    <row r="85" spans="1:10" ht="12.75" hidden="1" outlineLevel="1" x14ac:dyDescent="0.15">
      <c r="A85" s="17"/>
      <c r="B85" s="144"/>
      <c r="C85" s="144"/>
      <c r="D85" s="144"/>
      <c r="E85" s="144"/>
      <c r="F85" s="144"/>
      <c r="G85" s="144"/>
      <c r="H85" s="144"/>
      <c r="I85" s="146"/>
      <c r="J85" s="18"/>
    </row>
    <row r="86" spans="1:10" ht="12.75" hidden="1" outlineLevel="1" x14ac:dyDescent="0.15">
      <c r="A86" s="19"/>
      <c r="B86" s="132" t="s">
        <v>13</v>
      </c>
      <c r="C86" s="133"/>
      <c r="D86" s="133"/>
      <c r="E86" s="133"/>
      <c r="F86" s="133"/>
      <c r="G86" s="133"/>
      <c r="H86" s="134"/>
      <c r="I86" s="4"/>
      <c r="J86" s="5"/>
    </row>
    <row r="87" spans="1:10" ht="12.75" hidden="1" outlineLevel="1" x14ac:dyDescent="0.15">
      <c r="A87" s="20"/>
      <c r="B87" s="135"/>
      <c r="C87" s="136"/>
      <c r="D87" s="136"/>
      <c r="E87" s="136"/>
      <c r="F87" s="136"/>
      <c r="G87" s="136"/>
      <c r="H87" s="137"/>
      <c r="I87" s="4"/>
      <c r="J87" s="5"/>
    </row>
    <row r="88" spans="1:10" ht="12.75" hidden="1" outlineLevel="1" x14ac:dyDescent="0.15">
      <c r="A88" s="19"/>
      <c r="B88" s="132" t="s">
        <v>15</v>
      </c>
      <c r="C88" s="133"/>
      <c r="D88" s="133"/>
      <c r="E88" s="133"/>
      <c r="F88" s="133"/>
      <c r="G88" s="133"/>
      <c r="H88" s="134"/>
      <c r="I88" s="4"/>
      <c r="J88" s="5"/>
    </row>
    <row r="89" spans="1:10" ht="12.75" hidden="1" outlineLevel="1" x14ac:dyDescent="0.15">
      <c r="A89" s="20"/>
      <c r="B89" s="135"/>
      <c r="C89" s="136"/>
      <c r="D89" s="136"/>
      <c r="E89" s="136"/>
      <c r="F89" s="136"/>
      <c r="G89" s="136"/>
      <c r="H89" s="137"/>
      <c r="I89" s="4"/>
      <c r="J89" s="5"/>
    </row>
    <row r="90" spans="1:10" ht="12.75" hidden="1" outlineLevel="1" x14ac:dyDescent="0.15">
      <c r="A90" s="19"/>
      <c r="B90" s="132" t="s">
        <v>16</v>
      </c>
      <c r="C90" s="133"/>
      <c r="D90" s="133"/>
      <c r="E90" s="133"/>
      <c r="F90" s="133"/>
      <c r="G90" s="133"/>
      <c r="H90" s="134"/>
      <c r="I90" s="4"/>
      <c r="J90" s="5"/>
    </row>
    <row r="91" spans="1:10" ht="12.75" hidden="1" outlineLevel="1" x14ac:dyDescent="0.15">
      <c r="A91" s="20"/>
      <c r="B91" s="135"/>
      <c r="C91" s="136"/>
      <c r="D91" s="136"/>
      <c r="E91" s="136"/>
      <c r="F91" s="136"/>
      <c r="G91" s="136"/>
      <c r="H91" s="137"/>
      <c r="I91" s="4"/>
      <c r="J91" s="5"/>
    </row>
    <row r="92" spans="1:10" ht="12.75" hidden="1" outlineLevel="1" x14ac:dyDescent="0.15">
      <c r="A92" s="21"/>
      <c r="B92" s="22"/>
      <c r="C92" s="22"/>
      <c r="D92" s="22"/>
      <c r="E92" s="22"/>
      <c r="F92" s="22"/>
      <c r="G92" s="22"/>
      <c r="H92" s="22"/>
      <c r="I92" s="4"/>
      <c r="J92" s="5"/>
    </row>
    <row r="93" spans="1:10" ht="14.25" hidden="1" outlineLevel="1" x14ac:dyDescent="0.15">
      <c r="A93" s="2"/>
      <c r="B93" s="3"/>
      <c r="C93" s="138" t="s">
        <v>1</v>
      </c>
      <c r="D93" s="139"/>
      <c r="E93" s="140" t="s">
        <v>2</v>
      </c>
      <c r="F93" s="139"/>
      <c r="G93" s="140" t="s">
        <v>3</v>
      </c>
      <c r="H93" s="139"/>
      <c r="I93" s="4"/>
      <c r="J93" s="5"/>
    </row>
    <row r="94" spans="1:10" ht="12.75" hidden="1" outlineLevel="1" x14ac:dyDescent="0.15">
      <c r="A94" s="24"/>
      <c r="B94" s="25" t="s">
        <v>38</v>
      </c>
      <c r="C94" s="141" t="s">
        <v>39</v>
      </c>
      <c r="D94" s="139"/>
      <c r="E94" s="141" t="s">
        <v>40</v>
      </c>
      <c r="F94" s="139"/>
      <c r="G94" s="141" t="s">
        <v>41</v>
      </c>
      <c r="H94" s="139"/>
      <c r="I94" s="8"/>
      <c r="J94" s="9"/>
    </row>
    <row r="95" spans="1:10" ht="12.75" hidden="1" outlineLevel="1" x14ac:dyDescent="0.15">
      <c r="A95" s="10" t="str">
        <f>CONCATENATE(B94,"-",B95)</f>
        <v>2.2 Referral-K-2</v>
      </c>
      <c r="B95" s="11" t="s">
        <v>8</v>
      </c>
      <c r="C95" s="12" t="b">
        <v>0</v>
      </c>
      <c r="D95" s="12" t="b">
        <v>0</v>
      </c>
      <c r="E95" s="12" t="b">
        <v>0</v>
      </c>
      <c r="F95" s="12" t="b">
        <v>0</v>
      </c>
      <c r="G95" s="12" t="b">
        <v>0</v>
      </c>
      <c r="H95" s="12"/>
      <c r="I95" s="13" t="e">
        <f t="shared" ref="I95:I98" si="12">IF(C95,5,"")+IF(D95,4,"")+IF(E95,3,"")+IF(F95,2,"")+IF(G95,1,"")</f>
        <v>#VALUE!</v>
      </c>
      <c r="J95" s="9" t="str">
        <f t="shared" ref="J95:J98" si="13">IF(COUNTIF(C95:H95,"TRUE")&gt;1,"Multiple checks","")</f>
        <v/>
      </c>
    </row>
    <row r="96" spans="1:10" ht="12.75" hidden="1" outlineLevel="1" x14ac:dyDescent="0.15">
      <c r="A96" s="10" t="str">
        <f>CONCATENATE(B94,"-",B96)</f>
        <v>2.2 Referral-3-5</v>
      </c>
      <c r="B96" s="14" t="s">
        <v>9</v>
      </c>
      <c r="C96" s="15" t="b">
        <v>0</v>
      </c>
      <c r="D96" s="15" t="b">
        <v>0</v>
      </c>
      <c r="E96" s="15" t="b">
        <v>0</v>
      </c>
      <c r="F96" s="15" t="b">
        <v>0</v>
      </c>
      <c r="G96" s="15" t="b">
        <v>0</v>
      </c>
      <c r="H96" s="15"/>
      <c r="I96" s="13" t="e">
        <f t="shared" si="12"/>
        <v>#VALUE!</v>
      </c>
      <c r="J96" s="9" t="str">
        <f t="shared" si="13"/>
        <v/>
      </c>
    </row>
    <row r="97" spans="1:10" ht="12.75" hidden="1" outlineLevel="1" x14ac:dyDescent="0.15">
      <c r="A97" s="10" t="str">
        <f>CONCATENATE(B94,"-",B97)</f>
        <v>2.2 Referral-6-8</v>
      </c>
      <c r="B97" s="16" t="s">
        <v>10</v>
      </c>
      <c r="C97" s="12" t="b">
        <v>0</v>
      </c>
      <c r="D97" s="12" t="b">
        <v>0</v>
      </c>
      <c r="E97" s="12" t="b">
        <v>0</v>
      </c>
      <c r="F97" s="12" t="b">
        <v>0</v>
      </c>
      <c r="G97" s="12" t="b">
        <v>0</v>
      </c>
      <c r="H97" s="12"/>
      <c r="I97" s="13" t="e">
        <f t="shared" si="12"/>
        <v>#VALUE!</v>
      </c>
      <c r="J97" s="9" t="str">
        <f t="shared" si="13"/>
        <v/>
      </c>
    </row>
    <row r="98" spans="1:10" ht="12.75" hidden="1" outlineLevel="1" x14ac:dyDescent="0.15">
      <c r="A98" s="10" t="str">
        <f>CONCATENATE(B94,"-",B98)</f>
        <v>2.2 Referral-9-12</v>
      </c>
      <c r="B98" s="14" t="s">
        <v>11</v>
      </c>
      <c r="C98" s="15" t="b">
        <v>0</v>
      </c>
      <c r="D98" s="15" t="b">
        <v>0</v>
      </c>
      <c r="E98" s="15" t="b">
        <v>0</v>
      </c>
      <c r="F98" s="15" t="b">
        <v>0</v>
      </c>
      <c r="G98" s="15" t="b">
        <v>0</v>
      </c>
      <c r="H98" s="15"/>
      <c r="I98" s="13" t="e">
        <f t="shared" si="12"/>
        <v>#VALUE!</v>
      </c>
      <c r="J98" s="9" t="str">
        <f t="shared" si="13"/>
        <v/>
      </c>
    </row>
    <row r="99" spans="1:10" ht="12.75" hidden="1" outlineLevel="1" x14ac:dyDescent="0.15">
      <c r="A99" s="17"/>
      <c r="B99" s="143" t="s">
        <v>12</v>
      </c>
      <c r="C99" s="144"/>
      <c r="D99" s="144"/>
      <c r="E99" s="144"/>
      <c r="F99" s="144"/>
      <c r="G99" s="144"/>
      <c r="H99" s="144"/>
      <c r="I99" s="145" t="e">
        <f>SUM(I95:I98)</f>
        <v>#VALUE!</v>
      </c>
      <c r="J99" s="26" t="s">
        <v>14</v>
      </c>
    </row>
    <row r="100" spans="1:10" ht="12.75" hidden="1" outlineLevel="1" x14ac:dyDescent="0.15">
      <c r="A100" s="17"/>
      <c r="B100" s="144"/>
      <c r="C100" s="144"/>
      <c r="D100" s="144"/>
      <c r="E100" s="144"/>
      <c r="F100" s="144"/>
      <c r="G100" s="144"/>
      <c r="H100" s="144"/>
      <c r="I100" s="146"/>
      <c r="J100" s="18"/>
    </row>
    <row r="101" spans="1:10" ht="12.75" hidden="1" outlineLevel="1" x14ac:dyDescent="0.15">
      <c r="A101" s="19"/>
      <c r="B101" s="132" t="s">
        <v>13</v>
      </c>
      <c r="C101" s="133"/>
      <c r="D101" s="133"/>
      <c r="E101" s="133"/>
      <c r="F101" s="133"/>
      <c r="G101" s="133"/>
      <c r="H101" s="134"/>
      <c r="I101" s="4"/>
      <c r="J101" s="5"/>
    </row>
    <row r="102" spans="1:10" ht="12.75" hidden="1" outlineLevel="1" x14ac:dyDescent="0.15">
      <c r="A102" s="20"/>
      <c r="B102" s="135"/>
      <c r="C102" s="136"/>
      <c r="D102" s="136"/>
      <c r="E102" s="136"/>
      <c r="F102" s="136"/>
      <c r="G102" s="136"/>
      <c r="H102" s="137"/>
      <c r="I102" s="4"/>
      <c r="J102" s="5"/>
    </row>
    <row r="103" spans="1:10" ht="12.75" hidden="1" outlineLevel="1" x14ac:dyDescent="0.15">
      <c r="A103" s="19"/>
      <c r="B103" s="132" t="s">
        <v>15</v>
      </c>
      <c r="C103" s="133"/>
      <c r="D103" s="133"/>
      <c r="E103" s="133"/>
      <c r="F103" s="133"/>
      <c r="G103" s="133"/>
      <c r="H103" s="134"/>
      <c r="I103" s="4"/>
      <c r="J103" s="5"/>
    </row>
    <row r="104" spans="1:10" ht="12.75" hidden="1" outlineLevel="1" x14ac:dyDescent="0.15">
      <c r="A104" s="20"/>
      <c r="B104" s="135"/>
      <c r="C104" s="136"/>
      <c r="D104" s="136"/>
      <c r="E104" s="136"/>
      <c r="F104" s="136"/>
      <c r="G104" s="136"/>
      <c r="H104" s="137"/>
      <c r="I104" s="4"/>
      <c r="J104" s="5"/>
    </row>
    <row r="105" spans="1:10" ht="12.75" hidden="1" outlineLevel="1" x14ac:dyDescent="0.15">
      <c r="A105" s="19"/>
      <c r="B105" s="132" t="s">
        <v>16</v>
      </c>
      <c r="C105" s="133"/>
      <c r="D105" s="133"/>
      <c r="E105" s="133"/>
      <c r="F105" s="133"/>
      <c r="G105" s="133"/>
      <c r="H105" s="134"/>
      <c r="I105" s="4"/>
      <c r="J105" s="5"/>
    </row>
    <row r="106" spans="1:10" ht="12.75" hidden="1" outlineLevel="1" x14ac:dyDescent="0.15">
      <c r="A106" s="20"/>
      <c r="B106" s="135"/>
      <c r="C106" s="136"/>
      <c r="D106" s="136"/>
      <c r="E106" s="136"/>
      <c r="F106" s="136"/>
      <c r="G106" s="136"/>
      <c r="H106" s="137"/>
      <c r="I106" s="4"/>
      <c r="J106" s="5"/>
    </row>
    <row r="107" spans="1:10" ht="12.75" hidden="1" outlineLevel="1" x14ac:dyDescent="0.15">
      <c r="A107" s="21"/>
      <c r="B107" s="22"/>
      <c r="C107" s="22"/>
      <c r="D107" s="22"/>
      <c r="E107" s="22"/>
      <c r="F107" s="22"/>
      <c r="G107" s="22"/>
      <c r="H107" s="22"/>
      <c r="I107" s="4"/>
      <c r="J107" s="5"/>
    </row>
    <row r="108" spans="1:10" ht="14.25" hidden="1" outlineLevel="1" x14ac:dyDescent="0.15">
      <c r="A108" s="2"/>
      <c r="B108" s="3"/>
      <c r="C108" s="138" t="s">
        <v>1</v>
      </c>
      <c r="D108" s="139"/>
      <c r="E108" s="140" t="s">
        <v>2</v>
      </c>
      <c r="F108" s="139"/>
      <c r="G108" s="140" t="s">
        <v>3</v>
      </c>
      <c r="H108" s="139"/>
      <c r="I108" s="4"/>
      <c r="J108" s="5"/>
    </row>
    <row r="109" spans="1:10" ht="12.75" hidden="1" outlineLevel="1" x14ac:dyDescent="0.15">
      <c r="A109" s="24"/>
      <c r="B109" s="25" t="s">
        <v>42</v>
      </c>
      <c r="C109" s="141" t="s">
        <v>43</v>
      </c>
      <c r="D109" s="142"/>
      <c r="E109" s="141" t="s">
        <v>44</v>
      </c>
      <c r="F109" s="142"/>
      <c r="G109" s="141" t="s">
        <v>45</v>
      </c>
      <c r="H109" s="142"/>
      <c r="I109" s="8"/>
      <c r="J109" s="9"/>
    </row>
    <row r="110" spans="1:10" ht="12.75" hidden="1" outlineLevel="1" x14ac:dyDescent="0.15">
      <c r="A110" s="10" t="str">
        <f>CONCATENATE(B109,"-",B110)</f>
        <v>2.3 Screening-K-2</v>
      </c>
      <c r="B110" s="11" t="s">
        <v>8</v>
      </c>
      <c r="C110" s="12" t="b">
        <v>0</v>
      </c>
      <c r="D110" s="12" t="b">
        <v>0</v>
      </c>
      <c r="E110" s="12" t="b">
        <v>0</v>
      </c>
      <c r="F110" s="12" t="b">
        <v>0</v>
      </c>
      <c r="G110" s="12" t="b">
        <v>0</v>
      </c>
      <c r="H110" s="12"/>
      <c r="I110" s="13" t="e">
        <f t="shared" ref="I110:I113" si="14">IF(C110,5,"")+IF(D110,4,"")+IF(E110,3,"")+IF(F110,2,"")+IF(G110,1,"")</f>
        <v>#VALUE!</v>
      </c>
      <c r="J110" s="9" t="str">
        <f t="shared" ref="J110:J113" si="15">IF(COUNTIF(C110:H110,"TRUE")&gt;1,"Multiple checks","")</f>
        <v/>
      </c>
    </row>
    <row r="111" spans="1:10" ht="12.75" hidden="1" outlineLevel="1" x14ac:dyDescent="0.15">
      <c r="A111" s="10" t="str">
        <f>CONCATENATE(B109,"-",B111)</f>
        <v>2.3 Screening-3-5</v>
      </c>
      <c r="B111" s="14" t="s">
        <v>9</v>
      </c>
      <c r="C111" s="15" t="b">
        <v>0</v>
      </c>
      <c r="D111" s="15" t="b">
        <v>0</v>
      </c>
      <c r="E111" s="15" t="b">
        <v>0</v>
      </c>
      <c r="F111" s="15" t="b">
        <v>0</v>
      </c>
      <c r="G111" s="15" t="b">
        <v>0</v>
      </c>
      <c r="H111" s="15"/>
      <c r="I111" s="13" t="e">
        <f t="shared" si="14"/>
        <v>#VALUE!</v>
      </c>
      <c r="J111" s="9" t="str">
        <f t="shared" si="15"/>
        <v/>
      </c>
    </row>
    <row r="112" spans="1:10" ht="12.75" hidden="1" outlineLevel="1" x14ac:dyDescent="0.15">
      <c r="A112" s="10" t="str">
        <f>CONCATENATE(B109,"-",B112)</f>
        <v>2.3 Screening-6-8</v>
      </c>
      <c r="B112" s="16" t="s">
        <v>10</v>
      </c>
      <c r="C112" s="12" t="b">
        <v>0</v>
      </c>
      <c r="D112" s="12" t="b">
        <v>0</v>
      </c>
      <c r="E112" s="12" t="b">
        <v>0</v>
      </c>
      <c r="F112" s="12" t="b">
        <v>0</v>
      </c>
      <c r="G112" s="12" t="b">
        <v>0</v>
      </c>
      <c r="H112" s="12"/>
      <c r="I112" s="13" t="e">
        <f t="shared" si="14"/>
        <v>#VALUE!</v>
      </c>
      <c r="J112" s="9" t="str">
        <f t="shared" si="15"/>
        <v/>
      </c>
    </row>
    <row r="113" spans="1:10" ht="12.75" hidden="1" outlineLevel="1" x14ac:dyDescent="0.15">
      <c r="A113" s="10" t="str">
        <f>CONCATENATE(B109,"-",B113)</f>
        <v>2.3 Screening-9-12</v>
      </c>
      <c r="B113" s="14" t="s">
        <v>11</v>
      </c>
      <c r="C113" s="15" t="b">
        <v>0</v>
      </c>
      <c r="D113" s="15" t="b">
        <v>0</v>
      </c>
      <c r="E113" s="15" t="b">
        <v>0</v>
      </c>
      <c r="F113" s="15" t="b">
        <v>0</v>
      </c>
      <c r="G113" s="15" t="b">
        <v>0</v>
      </c>
      <c r="H113" s="15"/>
      <c r="I113" s="13" t="e">
        <f t="shared" si="14"/>
        <v>#VALUE!</v>
      </c>
      <c r="J113" s="9" t="str">
        <f t="shared" si="15"/>
        <v/>
      </c>
    </row>
    <row r="114" spans="1:10" ht="12.75" hidden="1" outlineLevel="1" x14ac:dyDescent="0.15">
      <c r="A114" s="17"/>
      <c r="B114" s="143" t="s">
        <v>12</v>
      </c>
      <c r="C114" s="144"/>
      <c r="D114" s="144"/>
      <c r="E114" s="144"/>
      <c r="F114" s="144"/>
      <c r="G114" s="144"/>
      <c r="H114" s="144"/>
      <c r="I114" s="145" t="e">
        <f>SUM(I110:I113)</f>
        <v>#VALUE!</v>
      </c>
      <c r="J114" s="18"/>
    </row>
    <row r="115" spans="1:10" ht="12.75" hidden="1" outlineLevel="1" x14ac:dyDescent="0.15">
      <c r="A115" s="17"/>
      <c r="B115" s="144"/>
      <c r="C115" s="144"/>
      <c r="D115" s="144"/>
      <c r="E115" s="144"/>
      <c r="F115" s="144"/>
      <c r="G115" s="144"/>
      <c r="H115" s="144"/>
      <c r="I115" s="146"/>
      <c r="J115" s="18"/>
    </row>
    <row r="116" spans="1:10" ht="12.75" hidden="1" outlineLevel="1" x14ac:dyDescent="0.15">
      <c r="A116" s="19"/>
      <c r="B116" s="132" t="s">
        <v>13</v>
      </c>
      <c r="C116" s="133"/>
      <c r="D116" s="133"/>
      <c r="E116" s="133"/>
      <c r="F116" s="133"/>
      <c r="G116" s="133"/>
      <c r="H116" s="134"/>
      <c r="I116" s="4"/>
      <c r="J116" s="5"/>
    </row>
    <row r="117" spans="1:10" ht="12.75" hidden="1" outlineLevel="1" x14ac:dyDescent="0.15">
      <c r="A117" s="20"/>
      <c r="B117" s="135"/>
      <c r="C117" s="136"/>
      <c r="D117" s="136"/>
      <c r="E117" s="136"/>
      <c r="F117" s="136"/>
      <c r="G117" s="136"/>
      <c r="H117" s="137"/>
      <c r="I117" s="4"/>
      <c r="J117" s="5"/>
    </row>
    <row r="118" spans="1:10" ht="12.75" hidden="1" outlineLevel="1" x14ac:dyDescent="0.15">
      <c r="A118" s="19"/>
      <c r="B118" s="132" t="s">
        <v>15</v>
      </c>
      <c r="C118" s="133"/>
      <c r="D118" s="133"/>
      <c r="E118" s="133"/>
      <c r="F118" s="133"/>
      <c r="G118" s="133"/>
      <c r="H118" s="134"/>
      <c r="I118" s="4"/>
      <c r="J118" s="5"/>
    </row>
    <row r="119" spans="1:10" ht="12.75" hidden="1" outlineLevel="1" x14ac:dyDescent="0.15">
      <c r="A119" s="20"/>
      <c r="B119" s="135"/>
      <c r="C119" s="136"/>
      <c r="D119" s="136"/>
      <c r="E119" s="136"/>
      <c r="F119" s="136"/>
      <c r="G119" s="136"/>
      <c r="H119" s="137"/>
      <c r="I119" s="4"/>
      <c r="J119" s="5"/>
    </row>
    <row r="120" spans="1:10" ht="12.75" hidden="1" outlineLevel="1" x14ac:dyDescent="0.15">
      <c r="A120" s="19"/>
      <c r="B120" s="132" t="s">
        <v>16</v>
      </c>
      <c r="C120" s="133"/>
      <c r="D120" s="133"/>
      <c r="E120" s="133"/>
      <c r="F120" s="133"/>
      <c r="G120" s="133"/>
      <c r="H120" s="134"/>
      <c r="I120" s="4"/>
      <c r="J120" s="5"/>
    </row>
    <row r="121" spans="1:10" ht="12.75" hidden="1" outlineLevel="1" x14ac:dyDescent="0.15">
      <c r="A121" s="20"/>
      <c r="B121" s="135"/>
      <c r="C121" s="136"/>
      <c r="D121" s="136"/>
      <c r="E121" s="136"/>
      <c r="F121" s="136"/>
      <c r="G121" s="136"/>
      <c r="H121" s="137"/>
      <c r="I121" s="4"/>
      <c r="J121" s="5"/>
    </row>
    <row r="122" spans="1:10" ht="14.25" hidden="1" outlineLevel="1" x14ac:dyDescent="0.15">
      <c r="A122" s="2"/>
      <c r="B122" s="27"/>
      <c r="C122" s="28"/>
      <c r="D122" s="28"/>
      <c r="E122" s="28"/>
      <c r="F122" s="28"/>
      <c r="G122" s="28"/>
      <c r="H122" s="28"/>
      <c r="I122" s="4"/>
      <c r="J122" s="5"/>
    </row>
    <row r="123" spans="1:10" ht="14.25" hidden="1" outlineLevel="1" x14ac:dyDescent="0.15">
      <c r="A123" s="2"/>
      <c r="B123" s="3"/>
      <c r="C123" s="138" t="s">
        <v>1</v>
      </c>
      <c r="D123" s="139"/>
      <c r="E123" s="140" t="s">
        <v>2</v>
      </c>
      <c r="F123" s="139"/>
      <c r="G123" s="140" t="s">
        <v>3</v>
      </c>
      <c r="H123" s="139"/>
      <c r="I123" s="4"/>
      <c r="J123" s="5"/>
    </row>
    <row r="124" spans="1:10" ht="12.75" hidden="1" outlineLevel="1" x14ac:dyDescent="0.15">
      <c r="A124" s="24"/>
      <c r="B124" s="25" t="s">
        <v>46</v>
      </c>
      <c r="C124" s="141" t="s">
        <v>47</v>
      </c>
      <c r="D124" s="139"/>
      <c r="E124" s="141" t="s">
        <v>48</v>
      </c>
      <c r="F124" s="139"/>
      <c r="G124" s="141" t="s">
        <v>49</v>
      </c>
      <c r="H124" s="139"/>
      <c r="I124" s="8"/>
      <c r="J124" s="9"/>
    </row>
    <row r="125" spans="1:10" ht="12.75" hidden="1" outlineLevel="1" x14ac:dyDescent="0.15">
      <c r="A125" s="10" t="str">
        <f>CONCATENATE(B124,"-",B125)</f>
        <v>2.4 Placement-K-2</v>
      </c>
      <c r="B125" s="11" t="s">
        <v>8</v>
      </c>
      <c r="C125" s="12" t="b">
        <v>0</v>
      </c>
      <c r="D125" s="12" t="b">
        <v>0</v>
      </c>
      <c r="E125" s="12" t="b">
        <v>0</v>
      </c>
      <c r="F125" s="12" t="b">
        <v>0</v>
      </c>
      <c r="G125" s="12" t="b">
        <v>0</v>
      </c>
      <c r="H125" s="12"/>
      <c r="I125" s="13" t="e">
        <f t="shared" ref="I125:I128" si="16">IF(C125,5,"")+IF(D125,4,"")+IF(E125,3,"")+IF(F125,2,"")+IF(G125,1,"")</f>
        <v>#VALUE!</v>
      </c>
      <c r="J125" s="9" t="str">
        <f t="shared" ref="J125:J128" si="17">IF(COUNTIF(C125:H125,"TRUE")&gt;1,"Multiple checks","")</f>
        <v/>
      </c>
    </row>
    <row r="126" spans="1:10" ht="12.75" hidden="1" outlineLevel="1" x14ac:dyDescent="0.15">
      <c r="A126" s="10" t="str">
        <f>CONCATENATE(B124,"-",B126)</f>
        <v>2.4 Placement-3-5</v>
      </c>
      <c r="B126" s="14" t="s">
        <v>9</v>
      </c>
      <c r="C126" s="15" t="b">
        <v>0</v>
      </c>
      <c r="D126" s="15" t="b">
        <v>0</v>
      </c>
      <c r="E126" s="15" t="b">
        <v>0</v>
      </c>
      <c r="F126" s="15" t="b">
        <v>0</v>
      </c>
      <c r="G126" s="15" t="b">
        <v>0</v>
      </c>
      <c r="H126" s="15"/>
      <c r="I126" s="13" t="e">
        <f t="shared" si="16"/>
        <v>#VALUE!</v>
      </c>
      <c r="J126" s="9" t="str">
        <f t="shared" si="17"/>
        <v/>
      </c>
    </row>
    <row r="127" spans="1:10" ht="12.75" hidden="1" outlineLevel="1" x14ac:dyDescent="0.15">
      <c r="A127" s="10" t="str">
        <f>CONCATENATE(B124,"-",B127)</f>
        <v>2.4 Placement-6-8</v>
      </c>
      <c r="B127" s="16" t="s">
        <v>10</v>
      </c>
      <c r="C127" s="12" t="b">
        <v>0</v>
      </c>
      <c r="D127" s="12" t="b">
        <v>0</v>
      </c>
      <c r="E127" s="12" t="b">
        <v>0</v>
      </c>
      <c r="F127" s="12" t="b">
        <v>0</v>
      </c>
      <c r="G127" s="12" t="b">
        <v>0</v>
      </c>
      <c r="H127" s="12"/>
      <c r="I127" s="13" t="e">
        <f t="shared" si="16"/>
        <v>#VALUE!</v>
      </c>
      <c r="J127" s="9" t="str">
        <f t="shared" si="17"/>
        <v/>
      </c>
    </row>
    <row r="128" spans="1:10" ht="12.75" hidden="1" outlineLevel="1" x14ac:dyDescent="0.15">
      <c r="A128" s="10" t="str">
        <f>CONCATENATE(B124,"-",B128)</f>
        <v>2.4 Placement-9-12</v>
      </c>
      <c r="B128" s="14" t="s">
        <v>11</v>
      </c>
      <c r="C128" s="15" t="b">
        <v>0</v>
      </c>
      <c r="D128" s="15" t="b">
        <v>0</v>
      </c>
      <c r="E128" s="15" t="b">
        <v>0</v>
      </c>
      <c r="F128" s="15" t="b">
        <v>0</v>
      </c>
      <c r="G128" s="15" t="b">
        <v>0</v>
      </c>
      <c r="H128" s="15"/>
      <c r="I128" s="13" t="e">
        <f t="shared" si="16"/>
        <v>#VALUE!</v>
      </c>
      <c r="J128" s="9" t="str">
        <f t="shared" si="17"/>
        <v/>
      </c>
    </row>
    <row r="129" spans="1:10" ht="12.75" hidden="1" outlineLevel="1" x14ac:dyDescent="0.15">
      <c r="A129" s="17"/>
      <c r="B129" s="143" t="s">
        <v>12</v>
      </c>
      <c r="C129" s="144"/>
      <c r="D129" s="144"/>
      <c r="E129" s="144"/>
      <c r="F129" s="144"/>
      <c r="G129" s="144"/>
      <c r="H129" s="144"/>
      <c r="I129" s="145" t="e">
        <f>SUM(I125:I128)</f>
        <v>#VALUE!</v>
      </c>
      <c r="J129" s="18"/>
    </row>
    <row r="130" spans="1:10" ht="12.75" hidden="1" outlineLevel="1" x14ac:dyDescent="0.15">
      <c r="A130" s="17"/>
      <c r="B130" s="144"/>
      <c r="C130" s="144"/>
      <c r="D130" s="144"/>
      <c r="E130" s="144"/>
      <c r="F130" s="144"/>
      <c r="G130" s="144"/>
      <c r="H130" s="144"/>
      <c r="I130" s="146"/>
      <c r="J130" s="18"/>
    </row>
    <row r="131" spans="1:10" ht="12.75" hidden="1" outlineLevel="1" x14ac:dyDescent="0.15">
      <c r="A131" s="19"/>
      <c r="B131" s="132" t="s">
        <v>13</v>
      </c>
      <c r="C131" s="133"/>
      <c r="D131" s="133"/>
      <c r="E131" s="133"/>
      <c r="F131" s="133"/>
      <c r="G131" s="133"/>
      <c r="H131" s="134"/>
      <c r="I131" s="4"/>
      <c r="J131" s="5"/>
    </row>
    <row r="132" spans="1:10" ht="12.75" hidden="1" outlineLevel="1" x14ac:dyDescent="0.15">
      <c r="A132" s="20"/>
      <c r="B132" s="135"/>
      <c r="C132" s="136"/>
      <c r="D132" s="136"/>
      <c r="E132" s="136"/>
      <c r="F132" s="136"/>
      <c r="G132" s="136"/>
      <c r="H132" s="137"/>
      <c r="I132" s="4"/>
      <c r="J132" s="5"/>
    </row>
    <row r="133" spans="1:10" ht="12.75" hidden="1" outlineLevel="1" x14ac:dyDescent="0.15">
      <c r="A133" s="19"/>
      <c r="B133" s="132" t="s">
        <v>15</v>
      </c>
      <c r="C133" s="133"/>
      <c r="D133" s="133"/>
      <c r="E133" s="133"/>
      <c r="F133" s="133"/>
      <c r="G133" s="133"/>
      <c r="H133" s="134"/>
      <c r="I133" s="4"/>
      <c r="J133" s="5"/>
    </row>
    <row r="134" spans="1:10" ht="12.75" hidden="1" outlineLevel="1" x14ac:dyDescent="0.15">
      <c r="A134" s="20"/>
      <c r="B134" s="135"/>
      <c r="C134" s="136"/>
      <c r="D134" s="136"/>
      <c r="E134" s="136"/>
      <c r="F134" s="136"/>
      <c r="G134" s="136"/>
      <c r="H134" s="137"/>
      <c r="I134" s="4"/>
      <c r="J134" s="5"/>
    </row>
    <row r="135" spans="1:10" ht="12.75" hidden="1" outlineLevel="1" x14ac:dyDescent="0.15">
      <c r="A135" s="19"/>
      <c r="B135" s="132" t="s">
        <v>16</v>
      </c>
      <c r="C135" s="133"/>
      <c r="D135" s="133"/>
      <c r="E135" s="133"/>
      <c r="F135" s="133"/>
      <c r="G135" s="133"/>
      <c r="H135" s="134"/>
      <c r="I135" s="4"/>
      <c r="J135" s="5"/>
    </row>
    <row r="136" spans="1:10" ht="12.75" hidden="1" outlineLevel="1" x14ac:dyDescent="0.15">
      <c r="A136" s="20"/>
      <c r="B136" s="135"/>
      <c r="C136" s="136"/>
      <c r="D136" s="136"/>
      <c r="E136" s="136"/>
      <c r="F136" s="136"/>
      <c r="G136" s="136"/>
      <c r="H136" s="137"/>
      <c r="I136" s="4"/>
      <c r="J136" s="5"/>
    </row>
    <row r="137" spans="1:10" ht="12.75" hidden="1" outlineLevel="1" x14ac:dyDescent="0.15">
      <c r="A137" s="21"/>
      <c r="B137" s="22"/>
      <c r="C137" s="22"/>
      <c r="D137" s="22"/>
      <c r="E137" s="22"/>
      <c r="F137" s="22"/>
      <c r="G137" s="22"/>
      <c r="H137" s="22"/>
      <c r="I137" s="4"/>
      <c r="J137" s="5"/>
    </row>
    <row r="138" spans="1:10" ht="14.25" hidden="1" outlineLevel="1" x14ac:dyDescent="0.15">
      <c r="A138" s="2"/>
      <c r="B138" s="3"/>
      <c r="C138" s="138" t="s">
        <v>1</v>
      </c>
      <c r="D138" s="139"/>
      <c r="E138" s="140" t="s">
        <v>2</v>
      </c>
      <c r="F138" s="139"/>
      <c r="G138" s="140" t="s">
        <v>3</v>
      </c>
      <c r="H138" s="139"/>
      <c r="I138" s="4"/>
      <c r="J138" s="5"/>
    </row>
    <row r="139" spans="1:10" ht="58.5" hidden="1" customHeight="1" outlineLevel="1" x14ac:dyDescent="0.15">
      <c r="A139" s="24"/>
      <c r="B139" s="25" t="s">
        <v>50</v>
      </c>
      <c r="C139" s="147" t="s">
        <v>51</v>
      </c>
      <c r="D139" s="139"/>
      <c r="E139" s="147" t="s">
        <v>52</v>
      </c>
      <c r="F139" s="139"/>
      <c r="G139" s="147" t="s">
        <v>53</v>
      </c>
      <c r="H139" s="139"/>
      <c r="I139" s="8"/>
      <c r="J139" s="9"/>
    </row>
    <row r="140" spans="1:10" ht="12.75" hidden="1" outlineLevel="1" x14ac:dyDescent="0.15">
      <c r="A140" s="10" t="str">
        <f>CONCATENATE(B139,"-",B140)</f>
        <v>2.5 Placement-K-2</v>
      </c>
      <c r="B140" s="11" t="s">
        <v>8</v>
      </c>
      <c r="C140" s="12" t="b">
        <v>0</v>
      </c>
      <c r="D140" s="12" t="b">
        <v>0</v>
      </c>
      <c r="E140" s="12" t="b">
        <v>0</v>
      </c>
      <c r="F140" s="12" t="b">
        <v>0</v>
      </c>
      <c r="G140" s="12" t="b">
        <v>0</v>
      </c>
      <c r="H140" s="12"/>
      <c r="I140" s="13" t="e">
        <f t="shared" ref="I140:I143" si="18">IF(C140,5,"")+IF(D140,4,"")+IF(E140,3,"")+IF(F140,2,"")+IF(G140,1,"")</f>
        <v>#VALUE!</v>
      </c>
      <c r="J140" s="9" t="str">
        <f t="shared" ref="J140:J143" si="19">IF(COUNTIF(C140:H140,"TRUE")&gt;1,"Multiple checks","")</f>
        <v/>
      </c>
    </row>
    <row r="141" spans="1:10" ht="12.75" hidden="1" outlineLevel="1" x14ac:dyDescent="0.15">
      <c r="A141" s="10" t="str">
        <f>CONCATENATE(B139,"-",B141)</f>
        <v>2.5 Placement-3-5</v>
      </c>
      <c r="B141" s="14" t="s">
        <v>9</v>
      </c>
      <c r="C141" s="15" t="b">
        <v>0</v>
      </c>
      <c r="D141" s="15" t="b">
        <v>0</v>
      </c>
      <c r="E141" s="15" t="b">
        <v>0</v>
      </c>
      <c r="F141" s="15" t="b">
        <v>0</v>
      </c>
      <c r="G141" s="15" t="b">
        <v>0</v>
      </c>
      <c r="H141" s="15"/>
      <c r="I141" s="13" t="e">
        <f t="shared" si="18"/>
        <v>#VALUE!</v>
      </c>
      <c r="J141" s="9" t="str">
        <f t="shared" si="19"/>
        <v/>
      </c>
    </row>
    <row r="142" spans="1:10" ht="12.75" hidden="1" outlineLevel="1" x14ac:dyDescent="0.15">
      <c r="A142" s="10" t="str">
        <f>CONCATENATE(B139,"-",B142)</f>
        <v>2.5 Placement-6-8</v>
      </c>
      <c r="B142" s="16" t="s">
        <v>10</v>
      </c>
      <c r="C142" s="12" t="b">
        <v>0</v>
      </c>
      <c r="D142" s="12" t="b">
        <v>0</v>
      </c>
      <c r="E142" s="12" t="b">
        <v>0</v>
      </c>
      <c r="F142" s="12" t="b">
        <v>0</v>
      </c>
      <c r="G142" s="12" t="b">
        <v>0</v>
      </c>
      <c r="H142" s="12"/>
      <c r="I142" s="13" t="e">
        <f t="shared" si="18"/>
        <v>#VALUE!</v>
      </c>
      <c r="J142" s="9" t="str">
        <f t="shared" si="19"/>
        <v/>
      </c>
    </row>
    <row r="143" spans="1:10" ht="12.75" hidden="1" outlineLevel="1" x14ac:dyDescent="0.15">
      <c r="A143" s="10" t="str">
        <f>CONCATENATE(B139,"-",B143)</f>
        <v>2.5 Placement-9-12</v>
      </c>
      <c r="B143" s="14" t="s">
        <v>11</v>
      </c>
      <c r="C143" s="15" t="b">
        <v>0</v>
      </c>
      <c r="D143" s="15" t="b">
        <v>0</v>
      </c>
      <c r="E143" s="15" t="b">
        <v>0</v>
      </c>
      <c r="F143" s="15" t="b">
        <v>0</v>
      </c>
      <c r="G143" s="15" t="b">
        <v>0</v>
      </c>
      <c r="H143" s="15"/>
      <c r="I143" s="13" t="e">
        <f t="shared" si="18"/>
        <v>#VALUE!</v>
      </c>
      <c r="J143" s="9" t="str">
        <f t="shared" si="19"/>
        <v/>
      </c>
    </row>
    <row r="144" spans="1:10" ht="12.75" hidden="1" outlineLevel="1" x14ac:dyDescent="0.15">
      <c r="A144" s="17"/>
      <c r="B144" s="143" t="s">
        <v>12</v>
      </c>
      <c r="C144" s="144"/>
      <c r="D144" s="144"/>
      <c r="E144" s="144"/>
      <c r="F144" s="144"/>
      <c r="G144" s="144"/>
      <c r="H144" s="144"/>
      <c r="I144" s="145" t="e">
        <f>SUM(I140:I143)</f>
        <v>#VALUE!</v>
      </c>
      <c r="J144" s="18"/>
    </row>
    <row r="145" spans="1:10" ht="12.75" hidden="1" outlineLevel="1" x14ac:dyDescent="0.15">
      <c r="A145" s="17"/>
      <c r="B145" s="144"/>
      <c r="C145" s="144"/>
      <c r="D145" s="144"/>
      <c r="E145" s="144"/>
      <c r="F145" s="144"/>
      <c r="G145" s="144"/>
      <c r="H145" s="144"/>
      <c r="I145" s="146"/>
      <c r="J145" s="18"/>
    </row>
    <row r="146" spans="1:10" ht="12.75" hidden="1" outlineLevel="1" x14ac:dyDescent="0.15">
      <c r="A146" s="19"/>
      <c r="B146" s="132" t="s">
        <v>13</v>
      </c>
      <c r="C146" s="133"/>
      <c r="D146" s="133"/>
      <c r="E146" s="133"/>
      <c r="F146" s="133"/>
      <c r="G146" s="133"/>
      <c r="H146" s="134"/>
      <c r="I146" s="4"/>
      <c r="J146" s="5"/>
    </row>
    <row r="147" spans="1:10" ht="12.75" hidden="1" outlineLevel="1" x14ac:dyDescent="0.15">
      <c r="A147" s="20"/>
      <c r="B147" s="135"/>
      <c r="C147" s="136"/>
      <c r="D147" s="136"/>
      <c r="E147" s="136"/>
      <c r="F147" s="136"/>
      <c r="G147" s="136"/>
      <c r="H147" s="137"/>
      <c r="I147" s="4"/>
      <c r="J147" s="5"/>
    </row>
    <row r="148" spans="1:10" ht="12.75" hidden="1" outlineLevel="1" x14ac:dyDescent="0.15">
      <c r="A148" s="19"/>
      <c r="B148" s="132" t="s">
        <v>15</v>
      </c>
      <c r="C148" s="133"/>
      <c r="D148" s="133"/>
      <c r="E148" s="133"/>
      <c r="F148" s="133"/>
      <c r="G148" s="133"/>
      <c r="H148" s="134"/>
      <c r="I148" s="4"/>
      <c r="J148" s="5"/>
    </row>
    <row r="149" spans="1:10" ht="12.75" hidden="1" outlineLevel="1" x14ac:dyDescent="0.15">
      <c r="A149" s="20"/>
      <c r="B149" s="135"/>
      <c r="C149" s="136"/>
      <c r="D149" s="136"/>
      <c r="E149" s="136"/>
      <c r="F149" s="136"/>
      <c r="G149" s="136"/>
      <c r="H149" s="137"/>
      <c r="I149" s="4"/>
      <c r="J149" s="5"/>
    </row>
    <row r="150" spans="1:10" ht="12.75" hidden="1" outlineLevel="1" x14ac:dyDescent="0.15">
      <c r="A150" s="19"/>
      <c r="B150" s="132" t="s">
        <v>16</v>
      </c>
      <c r="C150" s="133"/>
      <c r="D150" s="133"/>
      <c r="E150" s="133"/>
      <c r="F150" s="133"/>
      <c r="G150" s="133"/>
      <c r="H150" s="134"/>
      <c r="I150" s="4"/>
      <c r="J150" s="5"/>
    </row>
    <row r="151" spans="1:10" ht="12.75" hidden="1" outlineLevel="1" x14ac:dyDescent="0.15">
      <c r="A151" s="20"/>
      <c r="B151" s="135"/>
      <c r="C151" s="136"/>
      <c r="D151" s="136"/>
      <c r="E151" s="136"/>
      <c r="F151" s="136"/>
      <c r="G151" s="136"/>
      <c r="H151" s="137"/>
      <c r="I151" s="4"/>
      <c r="J151" s="5"/>
    </row>
    <row r="152" spans="1:10" ht="12.75" hidden="1" outlineLevel="1" x14ac:dyDescent="0.15">
      <c r="A152" s="21"/>
      <c r="B152" s="22"/>
      <c r="C152" s="22"/>
      <c r="D152" s="22"/>
      <c r="E152" s="22"/>
      <c r="F152" s="22"/>
      <c r="G152" s="22"/>
      <c r="H152" s="22"/>
      <c r="I152" s="4"/>
      <c r="J152" s="5"/>
    </row>
    <row r="153" spans="1:10" ht="14.25" hidden="1" outlineLevel="1" x14ac:dyDescent="0.15">
      <c r="A153" s="2"/>
      <c r="B153" s="3"/>
      <c r="C153" s="138" t="s">
        <v>1</v>
      </c>
      <c r="D153" s="139"/>
      <c r="E153" s="140" t="s">
        <v>2</v>
      </c>
      <c r="F153" s="139"/>
      <c r="G153" s="140" t="s">
        <v>3</v>
      </c>
      <c r="H153" s="139"/>
      <c r="I153" s="4"/>
      <c r="J153" s="5"/>
    </row>
    <row r="154" spans="1:10" ht="12.75" hidden="1" outlineLevel="1" x14ac:dyDescent="0.15">
      <c r="A154" s="24"/>
      <c r="B154" s="25" t="s">
        <v>54</v>
      </c>
      <c r="C154" s="141" t="s">
        <v>55</v>
      </c>
      <c r="D154" s="139"/>
      <c r="E154" s="141" t="s">
        <v>56</v>
      </c>
      <c r="F154" s="139"/>
      <c r="G154" s="141" t="s">
        <v>57</v>
      </c>
      <c r="H154" s="139"/>
      <c r="I154" s="8"/>
      <c r="J154" s="9"/>
    </row>
    <row r="155" spans="1:10" ht="12.75" hidden="1" outlineLevel="1" x14ac:dyDescent="0.15">
      <c r="A155" s="10" t="str">
        <f>CONCATENATE(B154,"-",B155)</f>
        <v>2.6 Minority Students-K-2</v>
      </c>
      <c r="B155" s="11" t="s">
        <v>8</v>
      </c>
      <c r="C155" s="12" t="b">
        <v>0</v>
      </c>
      <c r="D155" s="12" t="b">
        <v>0</v>
      </c>
      <c r="E155" s="12" t="b">
        <v>0</v>
      </c>
      <c r="F155" s="12" t="b">
        <v>0</v>
      </c>
      <c r="G155" s="12" t="b">
        <v>0</v>
      </c>
      <c r="H155" s="12"/>
      <c r="I155" s="13" t="e">
        <f t="shared" ref="I155:I158" si="20">IF(C155,5,"")+IF(D155,4,"")+IF(E155,3,"")+IF(F155,2,"")+IF(G155,1,"")</f>
        <v>#VALUE!</v>
      </c>
      <c r="J155" s="9" t="str">
        <f t="shared" ref="J155:J158" si="21">IF(COUNTIF(C155:H155,"TRUE")&gt;1,"Multiple checks","")</f>
        <v/>
      </c>
    </row>
    <row r="156" spans="1:10" ht="12.75" hidden="1" outlineLevel="1" x14ac:dyDescent="0.15">
      <c r="A156" s="10" t="str">
        <f>CONCATENATE(B154,"-",B156)</f>
        <v>2.6 Minority Students-3-5</v>
      </c>
      <c r="B156" s="14" t="s">
        <v>9</v>
      </c>
      <c r="C156" s="15" t="b">
        <v>0</v>
      </c>
      <c r="D156" s="15" t="b">
        <v>0</v>
      </c>
      <c r="E156" s="15" t="b">
        <v>0</v>
      </c>
      <c r="F156" s="15" t="b">
        <v>0</v>
      </c>
      <c r="G156" s="15" t="b">
        <v>0</v>
      </c>
      <c r="H156" s="15"/>
      <c r="I156" s="13" t="e">
        <f t="shared" si="20"/>
        <v>#VALUE!</v>
      </c>
      <c r="J156" s="9" t="str">
        <f t="shared" si="21"/>
        <v/>
      </c>
    </row>
    <row r="157" spans="1:10" ht="12.75" hidden="1" outlineLevel="1" x14ac:dyDescent="0.15">
      <c r="A157" s="10" t="str">
        <f>CONCATENATE(B154,"-",B157)</f>
        <v>2.6 Minority Students-6-8</v>
      </c>
      <c r="B157" s="16" t="s">
        <v>10</v>
      </c>
      <c r="C157" s="12" t="b">
        <v>0</v>
      </c>
      <c r="D157" s="12" t="b">
        <v>0</v>
      </c>
      <c r="E157" s="12" t="b">
        <v>0</v>
      </c>
      <c r="F157" s="12" t="b">
        <v>0</v>
      </c>
      <c r="G157" s="12" t="b">
        <v>0</v>
      </c>
      <c r="H157" s="12"/>
      <c r="I157" s="13" t="e">
        <f t="shared" si="20"/>
        <v>#VALUE!</v>
      </c>
      <c r="J157" s="9" t="str">
        <f t="shared" si="21"/>
        <v/>
      </c>
    </row>
    <row r="158" spans="1:10" ht="12.75" hidden="1" outlineLevel="1" x14ac:dyDescent="0.15">
      <c r="A158" s="10" t="str">
        <f>CONCATENATE(B154,"-",B158)</f>
        <v>2.6 Minority Students-9-12</v>
      </c>
      <c r="B158" s="14" t="s">
        <v>11</v>
      </c>
      <c r="C158" s="15" t="b">
        <v>0</v>
      </c>
      <c r="D158" s="15" t="b">
        <v>0</v>
      </c>
      <c r="E158" s="15" t="b">
        <v>0</v>
      </c>
      <c r="F158" s="15" t="b">
        <v>0</v>
      </c>
      <c r="G158" s="15" t="b">
        <v>0</v>
      </c>
      <c r="H158" s="15"/>
      <c r="I158" s="13" t="e">
        <f t="shared" si="20"/>
        <v>#VALUE!</v>
      </c>
      <c r="J158" s="9" t="str">
        <f t="shared" si="21"/>
        <v/>
      </c>
    </row>
    <row r="159" spans="1:10" ht="12.75" hidden="1" outlineLevel="1" x14ac:dyDescent="0.15">
      <c r="A159" s="17"/>
      <c r="B159" s="143" t="s">
        <v>12</v>
      </c>
      <c r="C159" s="144"/>
      <c r="D159" s="144"/>
      <c r="E159" s="144"/>
      <c r="F159" s="144"/>
      <c r="G159" s="144"/>
      <c r="H159" s="144"/>
      <c r="I159" s="145" t="e">
        <f>SUM(I155:I158)</f>
        <v>#VALUE!</v>
      </c>
      <c r="J159" s="18"/>
    </row>
    <row r="160" spans="1:10" ht="12.75" hidden="1" outlineLevel="1" x14ac:dyDescent="0.15">
      <c r="A160" s="17"/>
      <c r="B160" s="144"/>
      <c r="C160" s="144"/>
      <c r="D160" s="144"/>
      <c r="E160" s="144"/>
      <c r="F160" s="144"/>
      <c r="G160" s="144"/>
      <c r="H160" s="144"/>
      <c r="I160" s="146"/>
      <c r="J160" s="18"/>
    </row>
    <row r="161" spans="1:10" ht="12.75" hidden="1" outlineLevel="1" x14ac:dyDescent="0.15">
      <c r="A161" s="19"/>
      <c r="B161" s="132" t="s">
        <v>13</v>
      </c>
      <c r="C161" s="133"/>
      <c r="D161" s="133"/>
      <c r="E161" s="133"/>
      <c r="F161" s="133"/>
      <c r="G161" s="133"/>
      <c r="H161" s="134"/>
      <c r="I161" s="4"/>
      <c r="J161" s="5"/>
    </row>
    <row r="162" spans="1:10" ht="12.75" hidden="1" outlineLevel="1" x14ac:dyDescent="0.15">
      <c r="A162" s="20"/>
      <c r="B162" s="135"/>
      <c r="C162" s="136"/>
      <c r="D162" s="136"/>
      <c r="E162" s="136"/>
      <c r="F162" s="136"/>
      <c r="G162" s="136"/>
      <c r="H162" s="137"/>
      <c r="I162" s="4"/>
      <c r="J162" s="5"/>
    </row>
    <row r="163" spans="1:10" ht="12.75" hidden="1" outlineLevel="1" x14ac:dyDescent="0.15">
      <c r="A163" s="19"/>
      <c r="B163" s="132" t="s">
        <v>15</v>
      </c>
      <c r="C163" s="133"/>
      <c r="D163" s="133"/>
      <c r="E163" s="133"/>
      <c r="F163" s="133"/>
      <c r="G163" s="133"/>
      <c r="H163" s="134"/>
      <c r="I163" s="4"/>
      <c r="J163" s="5"/>
    </row>
    <row r="164" spans="1:10" ht="12.75" hidden="1" outlineLevel="1" x14ac:dyDescent="0.15">
      <c r="A164" s="20"/>
      <c r="B164" s="135"/>
      <c r="C164" s="136"/>
      <c r="D164" s="136"/>
      <c r="E164" s="136"/>
      <c r="F164" s="136"/>
      <c r="G164" s="136"/>
      <c r="H164" s="137"/>
      <c r="I164" s="4"/>
      <c r="J164" s="5"/>
    </row>
    <row r="165" spans="1:10" ht="12.75" hidden="1" outlineLevel="1" x14ac:dyDescent="0.15">
      <c r="A165" s="19"/>
      <c r="B165" s="132" t="s">
        <v>16</v>
      </c>
      <c r="C165" s="133"/>
      <c r="D165" s="133"/>
      <c r="E165" s="133"/>
      <c r="F165" s="133"/>
      <c r="G165" s="133"/>
      <c r="H165" s="134"/>
      <c r="I165" s="4"/>
      <c r="J165" s="5"/>
    </row>
    <row r="166" spans="1:10" ht="12.75" hidden="1" outlineLevel="1" x14ac:dyDescent="0.15">
      <c r="A166" s="20"/>
      <c r="B166" s="135"/>
      <c r="C166" s="136"/>
      <c r="D166" s="136"/>
      <c r="E166" s="136"/>
      <c r="F166" s="136"/>
      <c r="G166" s="136"/>
      <c r="H166" s="137"/>
      <c r="I166" s="4"/>
      <c r="J166" s="5"/>
    </row>
    <row r="167" spans="1:10" ht="12.75" hidden="1" outlineLevel="1" x14ac:dyDescent="0.15">
      <c r="A167" s="21"/>
      <c r="B167" s="22"/>
      <c r="C167" s="22"/>
      <c r="D167" s="22"/>
      <c r="E167" s="22"/>
      <c r="F167" s="22"/>
      <c r="G167" s="22"/>
      <c r="H167" s="22"/>
      <c r="I167" s="4"/>
      <c r="J167" s="5"/>
    </row>
    <row r="168" spans="1:10" ht="14.25" hidden="1" outlineLevel="1" x14ac:dyDescent="0.15">
      <c r="A168" s="2"/>
      <c r="B168" s="3"/>
      <c r="C168" s="138" t="s">
        <v>1</v>
      </c>
      <c r="D168" s="139"/>
      <c r="E168" s="140" t="s">
        <v>2</v>
      </c>
      <c r="F168" s="139"/>
      <c r="G168" s="140" t="s">
        <v>3</v>
      </c>
      <c r="H168" s="139"/>
      <c r="I168" s="4"/>
      <c r="J168" s="5"/>
    </row>
    <row r="169" spans="1:10" ht="12.75" hidden="1" outlineLevel="1" x14ac:dyDescent="0.15">
      <c r="A169" s="24"/>
      <c r="B169" s="25" t="s">
        <v>58</v>
      </c>
      <c r="C169" s="141" t="s">
        <v>59</v>
      </c>
      <c r="D169" s="139"/>
      <c r="E169" s="141" t="s">
        <v>60</v>
      </c>
      <c r="F169" s="139"/>
      <c r="G169" s="141" t="s">
        <v>61</v>
      </c>
      <c r="H169" s="139"/>
      <c r="I169" s="8"/>
      <c r="J169" s="9"/>
    </row>
    <row r="170" spans="1:10" ht="12.75" hidden="1" outlineLevel="1" x14ac:dyDescent="0.15">
      <c r="A170" s="10" t="str">
        <f>CONCATENATE(B169,"-",B170)</f>
        <v>2.7 Twice-Exceptional Students-K-2</v>
      </c>
      <c r="B170" s="11" t="s">
        <v>8</v>
      </c>
      <c r="C170" s="12" t="b">
        <v>0</v>
      </c>
      <c r="D170" s="12" t="b">
        <v>0</v>
      </c>
      <c r="E170" s="12" t="b">
        <v>0</v>
      </c>
      <c r="F170" s="12" t="b">
        <v>0</v>
      </c>
      <c r="G170" s="12" t="b">
        <v>0</v>
      </c>
      <c r="H170" s="12"/>
      <c r="I170" s="13" t="e">
        <f t="shared" ref="I170:I173" si="22">IF(C170,5,"")+IF(D170,4,"")+IF(E170,3,"")+IF(F170,2,"")+IF(G170,1,"")</f>
        <v>#VALUE!</v>
      </c>
      <c r="J170" s="9" t="str">
        <f t="shared" ref="J170:J173" si="23">IF(COUNTIF(C170:H170,"TRUE")&gt;1,"Multiple checks","")</f>
        <v/>
      </c>
    </row>
    <row r="171" spans="1:10" ht="12.75" hidden="1" outlineLevel="1" x14ac:dyDescent="0.15">
      <c r="A171" s="10" t="str">
        <f>CONCATENATE(B169,"-",B171)</f>
        <v>2.7 Twice-Exceptional Students-3-5</v>
      </c>
      <c r="B171" s="14" t="s">
        <v>9</v>
      </c>
      <c r="C171" s="15" t="b">
        <v>0</v>
      </c>
      <c r="D171" s="15" t="b">
        <v>0</v>
      </c>
      <c r="E171" s="15" t="b">
        <v>0</v>
      </c>
      <c r="F171" s="15" t="b">
        <v>0</v>
      </c>
      <c r="G171" s="15" t="b">
        <v>0</v>
      </c>
      <c r="H171" s="15"/>
      <c r="I171" s="13" t="e">
        <f t="shared" si="22"/>
        <v>#VALUE!</v>
      </c>
      <c r="J171" s="9" t="str">
        <f t="shared" si="23"/>
        <v/>
      </c>
    </row>
    <row r="172" spans="1:10" ht="12.75" hidden="1" outlineLevel="1" x14ac:dyDescent="0.15">
      <c r="A172" s="10" t="str">
        <f>CONCATENATE(B169,"-",B172)</f>
        <v>2.7 Twice-Exceptional Students-6-8</v>
      </c>
      <c r="B172" s="16" t="s">
        <v>10</v>
      </c>
      <c r="C172" s="12" t="b">
        <v>0</v>
      </c>
      <c r="D172" s="12" t="b">
        <v>0</v>
      </c>
      <c r="E172" s="12" t="b">
        <v>0</v>
      </c>
      <c r="F172" s="12" t="b">
        <v>0</v>
      </c>
      <c r="G172" s="12" t="b">
        <v>0</v>
      </c>
      <c r="H172" s="12"/>
      <c r="I172" s="13" t="e">
        <f t="shared" si="22"/>
        <v>#VALUE!</v>
      </c>
      <c r="J172" s="9" t="str">
        <f t="shared" si="23"/>
        <v/>
      </c>
    </row>
    <row r="173" spans="1:10" ht="12.75" hidden="1" outlineLevel="1" x14ac:dyDescent="0.15">
      <c r="A173" s="10" t="str">
        <f>CONCATENATE(B169,"-",B173)</f>
        <v>2.7 Twice-Exceptional Students-9-12</v>
      </c>
      <c r="B173" s="14" t="s">
        <v>11</v>
      </c>
      <c r="C173" s="15" t="b">
        <v>0</v>
      </c>
      <c r="D173" s="15" t="b">
        <v>0</v>
      </c>
      <c r="E173" s="15" t="b">
        <v>0</v>
      </c>
      <c r="F173" s="15" t="b">
        <v>0</v>
      </c>
      <c r="G173" s="15" t="b">
        <v>0</v>
      </c>
      <c r="H173" s="15"/>
      <c r="I173" s="13" t="e">
        <f t="shared" si="22"/>
        <v>#VALUE!</v>
      </c>
      <c r="J173" s="9" t="str">
        <f t="shared" si="23"/>
        <v/>
      </c>
    </row>
    <row r="174" spans="1:10" ht="12.75" hidden="1" outlineLevel="1" x14ac:dyDescent="0.15">
      <c r="A174" s="17"/>
      <c r="B174" s="143" t="s">
        <v>12</v>
      </c>
      <c r="C174" s="144"/>
      <c r="D174" s="144"/>
      <c r="E174" s="144"/>
      <c r="F174" s="144"/>
      <c r="G174" s="144"/>
      <c r="H174" s="144"/>
      <c r="I174" s="145" t="e">
        <f>SUM(I170:I173)</f>
        <v>#VALUE!</v>
      </c>
      <c r="J174" s="18"/>
    </row>
    <row r="175" spans="1:10" ht="12.75" hidden="1" outlineLevel="1" x14ac:dyDescent="0.15">
      <c r="A175" s="17"/>
      <c r="B175" s="144"/>
      <c r="C175" s="144"/>
      <c r="D175" s="144"/>
      <c r="E175" s="144"/>
      <c r="F175" s="144"/>
      <c r="G175" s="144"/>
      <c r="H175" s="144"/>
      <c r="I175" s="146"/>
      <c r="J175" s="18"/>
    </row>
    <row r="176" spans="1:10" ht="12.75" hidden="1" outlineLevel="1" x14ac:dyDescent="0.15">
      <c r="A176" s="19"/>
      <c r="B176" s="132" t="s">
        <v>13</v>
      </c>
      <c r="C176" s="133"/>
      <c r="D176" s="133"/>
      <c r="E176" s="133"/>
      <c r="F176" s="133"/>
      <c r="G176" s="133"/>
      <c r="H176" s="134"/>
      <c r="I176" s="4"/>
      <c r="J176" s="5"/>
    </row>
    <row r="177" spans="1:10" ht="12.75" hidden="1" outlineLevel="1" x14ac:dyDescent="0.15">
      <c r="A177" s="20"/>
      <c r="B177" s="135"/>
      <c r="C177" s="136"/>
      <c r="D177" s="136"/>
      <c r="E177" s="136"/>
      <c r="F177" s="136"/>
      <c r="G177" s="136"/>
      <c r="H177" s="137"/>
      <c r="I177" s="4"/>
      <c r="J177" s="5"/>
    </row>
    <row r="178" spans="1:10" ht="12.75" hidden="1" outlineLevel="1" x14ac:dyDescent="0.15">
      <c r="A178" s="19"/>
      <c r="B178" s="132" t="s">
        <v>15</v>
      </c>
      <c r="C178" s="133"/>
      <c r="D178" s="133"/>
      <c r="E178" s="133"/>
      <c r="F178" s="133"/>
      <c r="G178" s="133"/>
      <c r="H178" s="134"/>
      <c r="I178" s="4"/>
      <c r="J178" s="5"/>
    </row>
    <row r="179" spans="1:10" ht="12.75" hidden="1" outlineLevel="1" x14ac:dyDescent="0.15">
      <c r="A179" s="20"/>
      <c r="B179" s="135"/>
      <c r="C179" s="136"/>
      <c r="D179" s="136"/>
      <c r="E179" s="136"/>
      <c r="F179" s="136"/>
      <c r="G179" s="136"/>
      <c r="H179" s="137"/>
      <c r="I179" s="4"/>
      <c r="J179" s="5"/>
    </row>
    <row r="180" spans="1:10" ht="12.75" hidden="1" outlineLevel="1" x14ac:dyDescent="0.15">
      <c r="A180" s="19"/>
      <c r="B180" s="132" t="s">
        <v>16</v>
      </c>
      <c r="C180" s="133"/>
      <c r="D180" s="133"/>
      <c r="E180" s="133"/>
      <c r="F180" s="133"/>
      <c r="G180" s="133"/>
      <c r="H180" s="134"/>
      <c r="I180" s="4"/>
      <c r="J180" s="5"/>
    </row>
    <row r="181" spans="1:10" ht="12.75" hidden="1" outlineLevel="1" x14ac:dyDescent="0.15">
      <c r="A181" s="20"/>
      <c r="B181" s="135"/>
      <c r="C181" s="136"/>
      <c r="D181" s="136"/>
      <c r="E181" s="136"/>
      <c r="F181" s="136"/>
      <c r="G181" s="136"/>
      <c r="H181" s="137"/>
      <c r="I181" s="4"/>
      <c r="J181" s="5"/>
    </row>
    <row r="182" spans="1:10" ht="12.75" hidden="1" outlineLevel="1" x14ac:dyDescent="0.15">
      <c r="A182" s="21"/>
      <c r="B182" s="22"/>
      <c r="C182" s="22"/>
      <c r="D182" s="22"/>
      <c r="E182" s="22"/>
      <c r="F182" s="22"/>
      <c r="G182" s="22"/>
      <c r="H182" s="22"/>
      <c r="I182" s="4"/>
      <c r="J182" s="5"/>
    </row>
    <row r="183" spans="1:10" ht="14.25" hidden="1" outlineLevel="1" x14ac:dyDescent="0.15">
      <c r="A183" s="2"/>
      <c r="B183" s="3"/>
      <c r="C183" s="138" t="s">
        <v>1</v>
      </c>
      <c r="D183" s="139"/>
      <c r="E183" s="140" t="s">
        <v>2</v>
      </c>
      <c r="F183" s="139"/>
      <c r="G183" s="140" t="s">
        <v>3</v>
      </c>
      <c r="H183" s="139"/>
      <c r="I183" s="4"/>
      <c r="J183" s="5"/>
    </row>
    <row r="184" spans="1:10" ht="96.75" hidden="1" customHeight="1" outlineLevel="1" x14ac:dyDescent="0.15">
      <c r="A184" s="24"/>
      <c r="B184" s="25" t="s">
        <v>62</v>
      </c>
      <c r="C184" s="141" t="s">
        <v>63</v>
      </c>
      <c r="D184" s="139"/>
      <c r="E184" s="141" t="s">
        <v>64</v>
      </c>
      <c r="F184" s="139"/>
      <c r="G184" s="141" t="s">
        <v>65</v>
      </c>
      <c r="H184" s="139"/>
      <c r="I184" s="8"/>
      <c r="J184" s="9"/>
    </row>
    <row r="185" spans="1:10" ht="12.75" hidden="1" outlineLevel="1" x14ac:dyDescent="0.15">
      <c r="A185" s="10" t="str">
        <f>CONCATENATE(B184,"-",B185)</f>
        <v>2.8 EL and Culturally &amp; Linguistically Diverse Learners(CLD)-K-2</v>
      </c>
      <c r="B185" s="11" t="s">
        <v>8</v>
      </c>
      <c r="C185" s="12" t="b">
        <v>0</v>
      </c>
      <c r="D185" s="12" t="b">
        <v>0</v>
      </c>
      <c r="E185" s="12" t="b">
        <v>0</v>
      </c>
      <c r="F185" s="12" t="b">
        <v>0</v>
      </c>
      <c r="G185" s="12" t="b">
        <v>0</v>
      </c>
      <c r="H185" s="12"/>
      <c r="I185" s="13" t="e">
        <f t="shared" ref="I185:I188" si="24">IF(C185,5,"")+IF(D185,4,"")+IF(E185,3,"")+IF(F185,2,"")+IF(G185,1,"")</f>
        <v>#VALUE!</v>
      </c>
      <c r="J185" s="9" t="str">
        <f t="shared" ref="J185:J188" si="25">IF(COUNTIF(C185:H185,"TRUE")&gt;1,"Multiple checks","")</f>
        <v/>
      </c>
    </row>
    <row r="186" spans="1:10" ht="12.75" hidden="1" outlineLevel="1" x14ac:dyDescent="0.15">
      <c r="A186" s="10" t="str">
        <f>CONCATENATE(B184,"-",B186)</f>
        <v>2.8 EL and Culturally &amp; Linguistically Diverse Learners(CLD)-3-5</v>
      </c>
      <c r="B186" s="14" t="s">
        <v>9</v>
      </c>
      <c r="C186" s="15" t="b">
        <v>0</v>
      </c>
      <c r="D186" s="15" t="b">
        <v>0</v>
      </c>
      <c r="E186" s="15" t="b">
        <v>0</v>
      </c>
      <c r="F186" s="15" t="b">
        <v>0</v>
      </c>
      <c r="G186" s="15" t="b">
        <v>0</v>
      </c>
      <c r="H186" s="15"/>
      <c r="I186" s="13" t="e">
        <f t="shared" si="24"/>
        <v>#VALUE!</v>
      </c>
      <c r="J186" s="9" t="str">
        <f t="shared" si="25"/>
        <v/>
      </c>
    </row>
    <row r="187" spans="1:10" ht="12.75" hidden="1" outlineLevel="1" x14ac:dyDescent="0.15">
      <c r="A187" s="10" t="str">
        <f>CONCATENATE(B184,"-",B187)</f>
        <v>2.8 EL and Culturally &amp; Linguistically Diverse Learners(CLD)-6-8</v>
      </c>
      <c r="B187" s="16" t="s">
        <v>10</v>
      </c>
      <c r="C187" s="12" t="b">
        <v>0</v>
      </c>
      <c r="D187" s="12" t="b">
        <v>0</v>
      </c>
      <c r="E187" s="12" t="b">
        <v>0</v>
      </c>
      <c r="F187" s="12" t="b">
        <v>0</v>
      </c>
      <c r="G187" s="12" t="b">
        <v>0</v>
      </c>
      <c r="H187" s="12"/>
      <c r="I187" s="13" t="e">
        <f t="shared" si="24"/>
        <v>#VALUE!</v>
      </c>
      <c r="J187" s="9" t="str">
        <f t="shared" si="25"/>
        <v/>
      </c>
    </row>
    <row r="188" spans="1:10" ht="12.75" hidden="1" outlineLevel="1" x14ac:dyDescent="0.15">
      <c r="A188" s="10" t="str">
        <f>CONCATENATE(B184,"-",B188)</f>
        <v>2.8 EL and Culturally &amp; Linguistically Diverse Learners(CLD)-9-12</v>
      </c>
      <c r="B188" s="14" t="s">
        <v>11</v>
      </c>
      <c r="C188" s="15" t="b">
        <v>0</v>
      </c>
      <c r="D188" s="15" t="b">
        <v>0</v>
      </c>
      <c r="E188" s="15" t="b">
        <v>0</v>
      </c>
      <c r="F188" s="15" t="b">
        <v>0</v>
      </c>
      <c r="G188" s="15" t="b">
        <v>0</v>
      </c>
      <c r="H188" s="15"/>
      <c r="I188" s="13" t="e">
        <f t="shared" si="24"/>
        <v>#VALUE!</v>
      </c>
      <c r="J188" s="9" t="str">
        <f t="shared" si="25"/>
        <v/>
      </c>
    </row>
    <row r="189" spans="1:10" ht="12.75" hidden="1" outlineLevel="1" x14ac:dyDescent="0.15">
      <c r="A189" s="17"/>
      <c r="B189" s="143" t="s">
        <v>12</v>
      </c>
      <c r="C189" s="144"/>
      <c r="D189" s="144"/>
      <c r="E189" s="144"/>
      <c r="F189" s="144"/>
      <c r="G189" s="144"/>
      <c r="H189" s="144"/>
      <c r="I189" s="145" t="e">
        <f>SUM(I185:I188)</f>
        <v>#VALUE!</v>
      </c>
      <c r="J189" s="18"/>
    </row>
    <row r="190" spans="1:10" ht="12.75" hidden="1" outlineLevel="1" x14ac:dyDescent="0.15">
      <c r="A190" s="17"/>
      <c r="B190" s="144"/>
      <c r="C190" s="144"/>
      <c r="D190" s="144"/>
      <c r="E190" s="144"/>
      <c r="F190" s="144"/>
      <c r="G190" s="144"/>
      <c r="H190" s="144"/>
      <c r="I190" s="146"/>
      <c r="J190" s="18"/>
    </row>
    <row r="191" spans="1:10" ht="12.75" hidden="1" outlineLevel="1" x14ac:dyDescent="0.15">
      <c r="A191" s="19"/>
      <c r="B191" s="132" t="s">
        <v>13</v>
      </c>
      <c r="C191" s="133"/>
      <c r="D191" s="133"/>
      <c r="E191" s="133"/>
      <c r="F191" s="133"/>
      <c r="G191" s="133"/>
      <c r="H191" s="134"/>
      <c r="I191" s="4"/>
      <c r="J191" s="5"/>
    </row>
    <row r="192" spans="1:10" ht="12.75" hidden="1" outlineLevel="1" x14ac:dyDescent="0.15">
      <c r="A192" s="20"/>
      <c r="B192" s="135"/>
      <c r="C192" s="136"/>
      <c r="D192" s="136"/>
      <c r="E192" s="136"/>
      <c r="F192" s="136"/>
      <c r="G192" s="136"/>
      <c r="H192" s="137"/>
      <c r="I192" s="4"/>
      <c r="J192" s="5"/>
    </row>
    <row r="193" spans="1:10" ht="12.75" hidden="1" outlineLevel="1" x14ac:dyDescent="0.15">
      <c r="A193" s="19"/>
      <c r="B193" s="132" t="s">
        <v>15</v>
      </c>
      <c r="C193" s="133"/>
      <c r="D193" s="133"/>
      <c r="E193" s="133"/>
      <c r="F193" s="133"/>
      <c r="G193" s="133"/>
      <c r="H193" s="134"/>
      <c r="I193" s="4"/>
      <c r="J193" s="5"/>
    </row>
    <row r="194" spans="1:10" ht="12.75" hidden="1" outlineLevel="1" x14ac:dyDescent="0.15">
      <c r="A194" s="20"/>
      <c r="B194" s="135"/>
      <c r="C194" s="136"/>
      <c r="D194" s="136"/>
      <c r="E194" s="136"/>
      <c r="F194" s="136"/>
      <c r="G194" s="136"/>
      <c r="H194" s="137"/>
      <c r="I194" s="4"/>
      <c r="J194" s="5"/>
    </row>
    <row r="195" spans="1:10" ht="12.75" hidden="1" outlineLevel="1" x14ac:dyDescent="0.15">
      <c r="A195" s="19"/>
      <c r="B195" s="132" t="s">
        <v>16</v>
      </c>
      <c r="C195" s="133"/>
      <c r="D195" s="133"/>
      <c r="E195" s="133"/>
      <c r="F195" s="133"/>
      <c r="G195" s="133"/>
      <c r="H195" s="134"/>
      <c r="I195" s="4"/>
      <c r="J195" s="5"/>
    </row>
    <row r="196" spans="1:10" ht="12.75" hidden="1" outlineLevel="1" x14ac:dyDescent="0.15">
      <c r="A196" s="20"/>
      <c r="B196" s="135"/>
      <c r="C196" s="136"/>
      <c r="D196" s="136"/>
      <c r="E196" s="136"/>
      <c r="F196" s="136"/>
      <c r="G196" s="136"/>
      <c r="H196" s="137"/>
      <c r="I196" s="4"/>
      <c r="J196" s="5"/>
    </row>
    <row r="197" spans="1:10" ht="12.75" hidden="1" outlineLevel="1" x14ac:dyDescent="0.15">
      <c r="A197" s="20"/>
      <c r="B197" s="29"/>
      <c r="C197" s="29"/>
      <c r="D197" s="29"/>
      <c r="E197" s="29"/>
      <c r="F197" s="29"/>
      <c r="G197" s="29"/>
      <c r="H197" s="29"/>
      <c r="I197" s="4"/>
      <c r="J197" s="5"/>
    </row>
    <row r="198" spans="1:10" ht="14.25" hidden="1" outlineLevel="1" x14ac:dyDescent="0.15">
      <c r="A198" s="20"/>
      <c r="B198" s="3"/>
      <c r="C198" s="138" t="s">
        <v>1</v>
      </c>
      <c r="D198" s="139"/>
      <c r="E198" s="140" t="s">
        <v>2</v>
      </c>
      <c r="F198" s="139"/>
      <c r="G198" s="140" t="s">
        <v>3</v>
      </c>
      <c r="H198" s="139"/>
      <c r="I198" s="4"/>
      <c r="J198" s="5"/>
    </row>
    <row r="199" spans="1:10" ht="12.75" hidden="1" outlineLevel="1" x14ac:dyDescent="0.15">
      <c r="A199" s="20"/>
      <c r="B199" s="25" t="s">
        <v>66</v>
      </c>
      <c r="C199" s="141" t="s">
        <v>67</v>
      </c>
      <c r="D199" s="139"/>
      <c r="E199" s="141" t="s">
        <v>68</v>
      </c>
      <c r="F199" s="139"/>
      <c r="G199" s="141" t="s">
        <v>69</v>
      </c>
      <c r="H199" s="139"/>
      <c r="I199" s="8"/>
      <c r="J199" s="9"/>
    </row>
    <row r="200" spans="1:10" ht="12.75" hidden="1" outlineLevel="1" x14ac:dyDescent="0.15">
      <c r="A200" s="20" t="str">
        <f t="shared" ref="A200:A203" si="26">CONCATENATE($B$199,"-",B200)</f>
        <v>2.9 Data Sources-K-2</v>
      </c>
      <c r="B200" s="11" t="s">
        <v>8</v>
      </c>
      <c r="C200" s="12" t="b">
        <v>0</v>
      </c>
      <c r="D200" s="12" t="b">
        <v>0</v>
      </c>
      <c r="E200" s="12" t="b">
        <v>0</v>
      </c>
      <c r="F200" s="12" t="b">
        <v>0</v>
      </c>
      <c r="G200" s="12" t="b">
        <v>0</v>
      </c>
      <c r="H200" s="12"/>
      <c r="I200" s="13" t="e">
        <f t="shared" ref="I200:I203" si="27">IF(C200,5,"")+IF(D200,4,"")+IF(E200,3,"")+IF(F200,2,"")+IF(G200,1,"")</f>
        <v>#VALUE!</v>
      </c>
      <c r="J200" s="9" t="str">
        <f t="shared" ref="J200:J203" si="28">IF(COUNTIF(C200:H200,"TRUE")&gt;1,"Multiple checks","")</f>
        <v/>
      </c>
    </row>
    <row r="201" spans="1:10" ht="12.75" hidden="1" outlineLevel="1" x14ac:dyDescent="0.15">
      <c r="A201" s="20" t="str">
        <f t="shared" si="26"/>
        <v>2.9 Data Sources-3-5</v>
      </c>
      <c r="B201" s="14" t="s">
        <v>9</v>
      </c>
      <c r="C201" s="15" t="b">
        <v>0</v>
      </c>
      <c r="D201" s="15" t="b">
        <v>0</v>
      </c>
      <c r="E201" s="15" t="b">
        <v>0</v>
      </c>
      <c r="F201" s="15" t="b">
        <v>0</v>
      </c>
      <c r="G201" s="15" t="b">
        <v>0</v>
      </c>
      <c r="H201" s="15"/>
      <c r="I201" s="13" t="e">
        <f t="shared" si="27"/>
        <v>#VALUE!</v>
      </c>
      <c r="J201" s="9" t="str">
        <f t="shared" si="28"/>
        <v/>
      </c>
    </row>
    <row r="202" spans="1:10" ht="12.75" hidden="1" outlineLevel="1" x14ac:dyDescent="0.15">
      <c r="A202" s="20" t="str">
        <f t="shared" si="26"/>
        <v>2.9 Data Sources-6-8</v>
      </c>
      <c r="B202" s="16" t="s">
        <v>10</v>
      </c>
      <c r="C202" s="12" t="b">
        <v>0</v>
      </c>
      <c r="D202" s="12" t="b">
        <v>0</v>
      </c>
      <c r="E202" s="12" t="b">
        <v>0</v>
      </c>
      <c r="F202" s="12" t="b">
        <v>0</v>
      </c>
      <c r="G202" s="12" t="b">
        <v>0</v>
      </c>
      <c r="H202" s="12"/>
      <c r="I202" s="13" t="e">
        <f t="shared" si="27"/>
        <v>#VALUE!</v>
      </c>
      <c r="J202" s="9" t="str">
        <f t="shared" si="28"/>
        <v/>
      </c>
    </row>
    <row r="203" spans="1:10" ht="12.75" hidden="1" outlineLevel="1" x14ac:dyDescent="0.15">
      <c r="A203" s="20" t="str">
        <f t="shared" si="26"/>
        <v>2.9 Data Sources-9-12</v>
      </c>
      <c r="B203" s="14" t="s">
        <v>11</v>
      </c>
      <c r="C203" s="15" t="b">
        <v>0</v>
      </c>
      <c r="D203" s="15" t="b">
        <v>0</v>
      </c>
      <c r="E203" s="15" t="b">
        <v>0</v>
      </c>
      <c r="F203" s="15" t="b">
        <v>0</v>
      </c>
      <c r="G203" s="15" t="b">
        <v>0</v>
      </c>
      <c r="H203" s="15"/>
      <c r="I203" s="13" t="e">
        <f t="shared" si="27"/>
        <v>#VALUE!</v>
      </c>
      <c r="J203" s="9" t="str">
        <f t="shared" si="28"/>
        <v/>
      </c>
    </row>
    <row r="204" spans="1:10" ht="12.75" hidden="1" outlineLevel="1" x14ac:dyDescent="0.15">
      <c r="A204" s="20"/>
      <c r="B204" s="143" t="s">
        <v>12</v>
      </c>
      <c r="C204" s="144"/>
      <c r="D204" s="144"/>
      <c r="E204" s="144"/>
      <c r="F204" s="144"/>
      <c r="G204" s="144"/>
      <c r="H204" s="144"/>
      <c r="I204" s="145" t="e">
        <f>SUM(I200:I203)</f>
        <v>#VALUE!</v>
      </c>
      <c r="J204" s="18"/>
    </row>
    <row r="205" spans="1:10" ht="12.75" hidden="1" outlineLevel="1" x14ac:dyDescent="0.15">
      <c r="A205" s="20"/>
      <c r="B205" s="144"/>
      <c r="C205" s="144"/>
      <c r="D205" s="144"/>
      <c r="E205" s="144"/>
      <c r="F205" s="144"/>
      <c r="G205" s="144"/>
      <c r="H205" s="144"/>
      <c r="I205" s="146"/>
      <c r="J205" s="18"/>
    </row>
    <row r="206" spans="1:10" ht="12.75" hidden="1" outlineLevel="1" x14ac:dyDescent="0.15">
      <c r="A206" s="20"/>
      <c r="B206" s="132" t="s">
        <v>13</v>
      </c>
      <c r="C206" s="133"/>
      <c r="D206" s="133"/>
      <c r="E206" s="133"/>
      <c r="F206" s="133"/>
      <c r="G206" s="133"/>
      <c r="H206" s="134"/>
      <c r="I206" s="4"/>
      <c r="J206" s="5"/>
    </row>
    <row r="207" spans="1:10" ht="12.75" hidden="1" outlineLevel="1" x14ac:dyDescent="0.15">
      <c r="A207" s="20"/>
      <c r="B207" s="135"/>
      <c r="C207" s="136"/>
      <c r="D207" s="136"/>
      <c r="E207" s="136"/>
      <c r="F207" s="136"/>
      <c r="G207" s="136"/>
      <c r="H207" s="137"/>
      <c r="I207" s="4"/>
      <c r="J207" s="5"/>
    </row>
    <row r="208" spans="1:10" ht="12.75" hidden="1" outlineLevel="1" x14ac:dyDescent="0.15">
      <c r="A208" s="20"/>
      <c r="B208" s="132" t="s">
        <v>15</v>
      </c>
      <c r="C208" s="133"/>
      <c r="D208" s="133"/>
      <c r="E208" s="133"/>
      <c r="F208" s="133"/>
      <c r="G208" s="133"/>
      <c r="H208" s="134"/>
      <c r="I208" s="4"/>
      <c r="J208" s="5"/>
    </row>
    <row r="209" spans="1:10" ht="12.75" hidden="1" outlineLevel="1" x14ac:dyDescent="0.15">
      <c r="A209" s="20"/>
      <c r="B209" s="135"/>
      <c r="C209" s="136"/>
      <c r="D209" s="136"/>
      <c r="E209" s="136"/>
      <c r="F209" s="136"/>
      <c r="G209" s="136"/>
      <c r="H209" s="137"/>
      <c r="I209" s="4"/>
      <c r="J209" s="5"/>
    </row>
    <row r="210" spans="1:10" ht="12.75" hidden="1" outlineLevel="1" x14ac:dyDescent="0.15">
      <c r="A210" s="20"/>
      <c r="B210" s="132" t="s">
        <v>16</v>
      </c>
      <c r="C210" s="133"/>
      <c r="D210" s="133"/>
      <c r="E210" s="133"/>
      <c r="F210" s="133"/>
      <c r="G210" s="133"/>
      <c r="H210" s="134"/>
      <c r="I210" s="4"/>
      <c r="J210" s="5"/>
    </row>
    <row r="211" spans="1:10" ht="12.75" hidden="1" outlineLevel="1" x14ac:dyDescent="0.15">
      <c r="A211" s="20"/>
      <c r="B211" s="135"/>
      <c r="C211" s="136"/>
      <c r="D211" s="136"/>
      <c r="E211" s="136"/>
      <c r="F211" s="136"/>
      <c r="G211" s="136"/>
      <c r="H211" s="137"/>
      <c r="I211" s="4"/>
      <c r="J211" s="5"/>
    </row>
    <row r="212" spans="1:10" ht="12.75" hidden="1" outlineLevel="1" x14ac:dyDescent="0.15">
      <c r="A212" s="20"/>
      <c r="B212" s="29"/>
      <c r="C212" s="29"/>
      <c r="D212" s="29"/>
      <c r="E212" s="29"/>
      <c r="F212" s="29"/>
      <c r="G212" s="29"/>
      <c r="H212" s="29"/>
      <c r="I212" s="4"/>
      <c r="J212" s="5"/>
    </row>
    <row r="213" spans="1:10" ht="14.25" hidden="1" outlineLevel="1" x14ac:dyDescent="0.15">
      <c r="A213" s="20"/>
      <c r="B213" s="3"/>
      <c r="C213" s="138" t="s">
        <v>1</v>
      </c>
      <c r="D213" s="139"/>
      <c r="E213" s="140" t="s">
        <v>2</v>
      </c>
      <c r="F213" s="139"/>
      <c r="G213" s="140" t="s">
        <v>3</v>
      </c>
      <c r="H213" s="139"/>
      <c r="I213" s="4"/>
      <c r="J213" s="5"/>
    </row>
    <row r="214" spans="1:10" ht="12.75" hidden="1" outlineLevel="1" x14ac:dyDescent="0.15">
      <c r="A214" s="20"/>
      <c r="B214" s="25" t="s">
        <v>70</v>
      </c>
      <c r="C214" s="141" t="s">
        <v>71</v>
      </c>
      <c r="D214" s="139"/>
      <c r="E214" s="141" t="s">
        <v>72</v>
      </c>
      <c r="F214" s="139"/>
      <c r="G214" s="141" t="s">
        <v>73</v>
      </c>
      <c r="H214" s="139"/>
      <c r="I214" s="8"/>
      <c r="J214" s="9"/>
    </row>
    <row r="215" spans="1:10" ht="12.75" hidden="1" outlineLevel="1" x14ac:dyDescent="0.15">
      <c r="A215" s="20" t="str">
        <f t="shared" ref="A215:A218" si="29">CONCATENATE($B$214,"-",B215)</f>
        <v>2.10 System Data Analysis-K-2</v>
      </c>
      <c r="B215" s="11" t="s">
        <v>8</v>
      </c>
      <c r="C215" s="12" t="b">
        <v>0</v>
      </c>
      <c r="D215" s="12" t="b">
        <v>0</v>
      </c>
      <c r="E215" s="12" t="b">
        <v>0</v>
      </c>
      <c r="F215" s="12" t="b">
        <v>0</v>
      </c>
      <c r="G215" s="12" t="b">
        <v>0</v>
      </c>
      <c r="H215" s="12"/>
      <c r="I215" s="13" t="e">
        <f t="shared" ref="I215:I218" si="30">IF(C215,5,"")+IF(D215,4,"")+IF(E215,3,"")+IF(F215,2,"")+IF(G215,1,"")</f>
        <v>#VALUE!</v>
      </c>
      <c r="J215" s="9" t="str">
        <f t="shared" ref="J215:J218" si="31">IF(COUNTIF(C215:H215,"TRUE")&gt;1,"Multiple checks","")</f>
        <v/>
      </c>
    </row>
    <row r="216" spans="1:10" ht="12.75" hidden="1" outlineLevel="1" x14ac:dyDescent="0.15">
      <c r="A216" s="20" t="str">
        <f t="shared" si="29"/>
        <v>2.10 System Data Analysis-3-5</v>
      </c>
      <c r="B216" s="14" t="s">
        <v>9</v>
      </c>
      <c r="C216" s="15" t="b">
        <v>0</v>
      </c>
      <c r="D216" s="15" t="b">
        <v>0</v>
      </c>
      <c r="E216" s="15" t="b">
        <v>0</v>
      </c>
      <c r="F216" s="15" t="b">
        <v>0</v>
      </c>
      <c r="G216" s="15" t="b">
        <v>0</v>
      </c>
      <c r="H216" s="15"/>
      <c r="I216" s="13" t="e">
        <f t="shared" si="30"/>
        <v>#VALUE!</v>
      </c>
      <c r="J216" s="9" t="str">
        <f t="shared" si="31"/>
        <v/>
      </c>
    </row>
    <row r="217" spans="1:10" ht="12.75" hidden="1" outlineLevel="1" x14ac:dyDescent="0.15">
      <c r="A217" s="20" t="str">
        <f t="shared" si="29"/>
        <v>2.10 System Data Analysis-6-8</v>
      </c>
      <c r="B217" s="16" t="s">
        <v>10</v>
      </c>
      <c r="C217" s="12" t="b">
        <v>0</v>
      </c>
      <c r="D217" s="12" t="b">
        <v>0</v>
      </c>
      <c r="E217" s="12" t="b">
        <v>0</v>
      </c>
      <c r="F217" s="12" t="b">
        <v>0</v>
      </c>
      <c r="G217" s="12" t="b">
        <v>0</v>
      </c>
      <c r="H217" s="12"/>
      <c r="I217" s="13" t="e">
        <f t="shared" si="30"/>
        <v>#VALUE!</v>
      </c>
      <c r="J217" s="9" t="str">
        <f t="shared" si="31"/>
        <v/>
      </c>
    </row>
    <row r="218" spans="1:10" ht="12.75" hidden="1" outlineLevel="1" x14ac:dyDescent="0.15">
      <c r="A218" s="20" t="str">
        <f t="shared" si="29"/>
        <v>2.10 System Data Analysis-9-12</v>
      </c>
      <c r="B218" s="14" t="s">
        <v>11</v>
      </c>
      <c r="C218" s="15" t="b">
        <v>0</v>
      </c>
      <c r="D218" s="15" t="b">
        <v>0</v>
      </c>
      <c r="E218" s="15" t="b">
        <v>0</v>
      </c>
      <c r="F218" s="15" t="b">
        <v>0</v>
      </c>
      <c r="G218" s="15" t="b">
        <v>0</v>
      </c>
      <c r="H218" s="15"/>
      <c r="I218" s="13" t="e">
        <f t="shared" si="30"/>
        <v>#VALUE!</v>
      </c>
      <c r="J218" s="9" t="str">
        <f t="shared" si="31"/>
        <v/>
      </c>
    </row>
    <row r="219" spans="1:10" ht="12.75" hidden="1" outlineLevel="1" x14ac:dyDescent="0.15">
      <c r="A219" s="20"/>
      <c r="B219" s="143" t="s">
        <v>12</v>
      </c>
      <c r="C219" s="144"/>
      <c r="D219" s="144"/>
      <c r="E219" s="144"/>
      <c r="F219" s="144"/>
      <c r="G219" s="144"/>
      <c r="H219" s="144"/>
      <c r="I219" s="145" t="e">
        <f>SUM(I215:I218)</f>
        <v>#VALUE!</v>
      </c>
      <c r="J219" s="18"/>
    </row>
    <row r="220" spans="1:10" ht="12.75" hidden="1" outlineLevel="1" x14ac:dyDescent="0.15">
      <c r="A220" s="20"/>
      <c r="B220" s="144"/>
      <c r="C220" s="144"/>
      <c r="D220" s="144"/>
      <c r="E220" s="144"/>
      <c r="F220" s="144"/>
      <c r="G220" s="144"/>
      <c r="H220" s="144"/>
      <c r="I220" s="146"/>
      <c r="J220" s="18"/>
    </row>
    <row r="221" spans="1:10" ht="12.75" hidden="1" outlineLevel="1" x14ac:dyDescent="0.15">
      <c r="A221" s="20"/>
      <c r="B221" s="132" t="s">
        <v>13</v>
      </c>
      <c r="C221" s="133"/>
      <c r="D221" s="133"/>
      <c r="E221" s="133"/>
      <c r="F221" s="133"/>
      <c r="G221" s="133"/>
      <c r="H221" s="134"/>
      <c r="I221" s="4"/>
      <c r="J221" s="5"/>
    </row>
    <row r="222" spans="1:10" ht="12.75" hidden="1" outlineLevel="1" x14ac:dyDescent="0.15">
      <c r="A222" s="20"/>
      <c r="B222" s="135"/>
      <c r="C222" s="136"/>
      <c r="D222" s="136"/>
      <c r="E222" s="136"/>
      <c r="F222" s="136"/>
      <c r="G222" s="136"/>
      <c r="H222" s="137"/>
      <c r="I222" s="4"/>
      <c r="J222" s="5"/>
    </row>
    <row r="223" spans="1:10" ht="12.75" hidden="1" outlineLevel="1" x14ac:dyDescent="0.15">
      <c r="A223" s="20"/>
      <c r="B223" s="132" t="s">
        <v>15</v>
      </c>
      <c r="C223" s="133"/>
      <c r="D223" s="133"/>
      <c r="E223" s="133"/>
      <c r="F223" s="133"/>
      <c r="G223" s="133"/>
      <c r="H223" s="134"/>
      <c r="I223" s="4"/>
      <c r="J223" s="5"/>
    </row>
    <row r="224" spans="1:10" ht="12.75" hidden="1" outlineLevel="1" x14ac:dyDescent="0.15">
      <c r="A224" s="20"/>
      <c r="B224" s="135"/>
      <c r="C224" s="136"/>
      <c r="D224" s="136"/>
      <c r="E224" s="136"/>
      <c r="F224" s="136"/>
      <c r="G224" s="136"/>
      <c r="H224" s="137"/>
      <c r="I224" s="4"/>
      <c r="J224" s="5"/>
    </row>
    <row r="225" spans="1:10" ht="12.75" hidden="1" outlineLevel="1" x14ac:dyDescent="0.15">
      <c r="A225" s="20"/>
      <c r="B225" s="132" t="s">
        <v>16</v>
      </c>
      <c r="C225" s="133"/>
      <c r="D225" s="133"/>
      <c r="E225" s="133"/>
      <c r="F225" s="133"/>
      <c r="G225" s="133"/>
      <c r="H225" s="134"/>
      <c r="I225" s="4"/>
      <c r="J225" s="5"/>
    </row>
    <row r="226" spans="1:10" ht="12.75" hidden="1" outlineLevel="1" x14ac:dyDescent="0.15">
      <c r="A226" s="21"/>
      <c r="B226" s="135"/>
      <c r="C226" s="136"/>
      <c r="D226" s="136"/>
      <c r="E226" s="136"/>
      <c r="F226" s="136"/>
      <c r="G226" s="136"/>
      <c r="H226" s="137"/>
      <c r="I226" s="4"/>
      <c r="J226" s="5"/>
    </row>
    <row r="227" spans="1:10" ht="12.75" hidden="1" outlineLevel="1" x14ac:dyDescent="0.15">
      <c r="A227" s="21"/>
      <c r="B227" s="29"/>
      <c r="C227" s="29"/>
      <c r="D227" s="29"/>
      <c r="E227" s="29"/>
      <c r="F227" s="29"/>
      <c r="G227" s="29"/>
      <c r="H227" s="29"/>
      <c r="I227" s="4"/>
      <c r="J227" s="5"/>
    </row>
    <row r="228" spans="1:10" ht="12.75" collapsed="1" x14ac:dyDescent="0.15">
      <c r="A228" s="30"/>
      <c r="B228" s="148" t="s">
        <v>74</v>
      </c>
      <c r="C228" s="144"/>
      <c r="D228" s="144"/>
      <c r="E228" s="144"/>
      <c r="F228" s="144"/>
      <c r="G228" s="144"/>
      <c r="H228" s="144"/>
      <c r="I228" s="144"/>
      <c r="J228" s="144"/>
    </row>
    <row r="229" spans="1:10" ht="14.25" hidden="1" outlineLevel="1" x14ac:dyDescent="0.15">
      <c r="A229" s="2"/>
      <c r="B229" s="3"/>
      <c r="C229" s="138" t="s">
        <v>1</v>
      </c>
      <c r="D229" s="139"/>
      <c r="E229" s="140" t="s">
        <v>2</v>
      </c>
      <c r="F229" s="139"/>
      <c r="G229" s="140" t="s">
        <v>3</v>
      </c>
      <c r="H229" s="139"/>
      <c r="I229" s="4"/>
      <c r="J229" s="5"/>
    </row>
    <row r="230" spans="1:10" ht="12.75" hidden="1" outlineLevel="1" x14ac:dyDescent="0.15">
      <c r="A230" s="31"/>
      <c r="B230" s="32" t="s">
        <v>75</v>
      </c>
      <c r="C230" s="149" t="s">
        <v>76</v>
      </c>
      <c r="D230" s="139"/>
      <c r="E230" s="149" t="s">
        <v>77</v>
      </c>
      <c r="F230" s="139"/>
      <c r="G230" s="149" t="s">
        <v>78</v>
      </c>
      <c r="H230" s="139"/>
      <c r="I230" s="8"/>
      <c r="J230" s="9"/>
    </row>
    <row r="231" spans="1:10" ht="12.75" hidden="1" outlineLevel="1" x14ac:dyDescent="0.15">
      <c r="A231" s="10" t="str">
        <f>CONCATENATE(B230,"-",B231)</f>
        <v>3.0 Alignment-K-2</v>
      </c>
      <c r="B231" s="11" t="s">
        <v>8</v>
      </c>
      <c r="C231" s="12" t="b">
        <v>0</v>
      </c>
      <c r="D231" s="12" t="b">
        <v>0</v>
      </c>
      <c r="E231" s="12" t="b">
        <v>0</v>
      </c>
      <c r="F231" s="12" t="b">
        <v>0</v>
      </c>
      <c r="G231" s="12" t="b">
        <v>0</v>
      </c>
      <c r="H231" s="12"/>
      <c r="I231" s="13" t="e">
        <f t="shared" ref="I231:I234" si="32">IF(C231,5,"")+IF(D231,4,"")+IF(E231,3,"")+IF(F231,2,"")+IF(G231,1,"")</f>
        <v>#VALUE!</v>
      </c>
      <c r="J231" s="9" t="str">
        <f t="shared" ref="J231:J234" si="33">IF(COUNTIF(C231:H231,"TRUE")&gt;1,"Multiple checks","")</f>
        <v/>
      </c>
    </row>
    <row r="232" spans="1:10" ht="12.75" hidden="1" outlineLevel="1" x14ac:dyDescent="0.15">
      <c r="A232" s="10" t="str">
        <f>CONCATENATE(B230,"-",B232)</f>
        <v>3.0 Alignment-3-5</v>
      </c>
      <c r="B232" s="14" t="s">
        <v>9</v>
      </c>
      <c r="C232" s="15" t="b">
        <v>0</v>
      </c>
      <c r="D232" s="15" t="b">
        <v>0</v>
      </c>
      <c r="E232" s="15" t="b">
        <v>0</v>
      </c>
      <c r="F232" s="15" t="b">
        <v>0</v>
      </c>
      <c r="G232" s="15" t="b">
        <v>0</v>
      </c>
      <c r="H232" s="15"/>
      <c r="I232" s="13" t="e">
        <f t="shared" si="32"/>
        <v>#VALUE!</v>
      </c>
      <c r="J232" s="9" t="str">
        <f t="shared" si="33"/>
        <v/>
      </c>
    </row>
    <row r="233" spans="1:10" ht="12.75" hidden="1" outlineLevel="1" x14ac:dyDescent="0.15">
      <c r="A233" s="10" t="str">
        <f>CONCATENATE(B230,"-",B233)</f>
        <v>3.0 Alignment-6-8</v>
      </c>
      <c r="B233" s="16" t="s">
        <v>10</v>
      </c>
      <c r="C233" s="12" t="b">
        <v>0</v>
      </c>
      <c r="D233" s="12" t="b">
        <v>0</v>
      </c>
      <c r="E233" s="12" t="b">
        <v>0</v>
      </c>
      <c r="F233" s="12" t="b">
        <v>0</v>
      </c>
      <c r="G233" s="12" t="b">
        <v>0</v>
      </c>
      <c r="H233" s="12"/>
      <c r="I233" s="13" t="e">
        <f t="shared" si="32"/>
        <v>#VALUE!</v>
      </c>
      <c r="J233" s="9" t="str">
        <f t="shared" si="33"/>
        <v/>
      </c>
    </row>
    <row r="234" spans="1:10" ht="12.75" hidden="1" outlineLevel="1" x14ac:dyDescent="0.15">
      <c r="A234" s="10" t="str">
        <f>CONCATENATE(B230,"-",B234)</f>
        <v>3.0 Alignment-9-12</v>
      </c>
      <c r="B234" s="14" t="s">
        <v>11</v>
      </c>
      <c r="C234" s="15" t="b">
        <v>0</v>
      </c>
      <c r="D234" s="15" t="b">
        <v>0</v>
      </c>
      <c r="E234" s="15" t="b">
        <v>0</v>
      </c>
      <c r="F234" s="15" t="b">
        <v>0</v>
      </c>
      <c r="G234" s="15" t="b">
        <v>0</v>
      </c>
      <c r="H234" s="15"/>
      <c r="I234" s="13" t="e">
        <f t="shared" si="32"/>
        <v>#VALUE!</v>
      </c>
      <c r="J234" s="9" t="str">
        <f t="shared" si="33"/>
        <v/>
      </c>
    </row>
    <row r="235" spans="1:10" ht="12.75" hidden="1" outlineLevel="1" x14ac:dyDescent="0.15">
      <c r="A235" s="17"/>
      <c r="B235" s="143" t="s">
        <v>12</v>
      </c>
      <c r="C235" s="144"/>
      <c r="D235" s="144"/>
      <c r="E235" s="144"/>
      <c r="F235" s="144"/>
      <c r="G235" s="144"/>
      <c r="H235" s="144"/>
      <c r="I235" s="145" t="e">
        <f>SUM(I231:I234)</f>
        <v>#VALUE!</v>
      </c>
      <c r="J235" s="18"/>
    </row>
    <row r="236" spans="1:10" ht="12.75" hidden="1" outlineLevel="1" x14ac:dyDescent="0.15">
      <c r="A236" s="17"/>
      <c r="B236" s="144"/>
      <c r="C236" s="144"/>
      <c r="D236" s="144"/>
      <c r="E236" s="144"/>
      <c r="F236" s="144"/>
      <c r="G236" s="144"/>
      <c r="H236" s="144"/>
      <c r="I236" s="146"/>
      <c r="J236" s="18"/>
    </row>
    <row r="237" spans="1:10" ht="12.75" hidden="1" outlineLevel="1" x14ac:dyDescent="0.15">
      <c r="A237" s="19"/>
      <c r="B237" s="132" t="s">
        <v>13</v>
      </c>
      <c r="C237" s="133"/>
      <c r="D237" s="133"/>
      <c r="E237" s="133"/>
      <c r="F237" s="133"/>
      <c r="G237" s="133"/>
      <c r="H237" s="134"/>
      <c r="I237" s="4"/>
      <c r="J237" s="5"/>
    </row>
    <row r="238" spans="1:10" ht="12.75" hidden="1" outlineLevel="1" x14ac:dyDescent="0.15">
      <c r="A238" s="20"/>
      <c r="B238" s="135" t="s">
        <v>14</v>
      </c>
      <c r="C238" s="136"/>
      <c r="D238" s="136"/>
      <c r="E238" s="136"/>
      <c r="F238" s="136"/>
      <c r="G238" s="136"/>
      <c r="H238" s="137"/>
      <c r="I238" s="4"/>
      <c r="J238" s="5"/>
    </row>
    <row r="239" spans="1:10" ht="12.75" hidden="1" outlineLevel="1" x14ac:dyDescent="0.15">
      <c r="A239" s="19"/>
      <c r="B239" s="132" t="s">
        <v>15</v>
      </c>
      <c r="C239" s="133"/>
      <c r="D239" s="133"/>
      <c r="E239" s="133"/>
      <c r="F239" s="133"/>
      <c r="G239" s="133"/>
      <c r="H239" s="134"/>
      <c r="I239" s="4"/>
      <c r="J239" s="5"/>
    </row>
    <row r="240" spans="1:10" ht="12.75" hidden="1" outlineLevel="1" x14ac:dyDescent="0.15">
      <c r="A240" s="20"/>
      <c r="B240" s="135"/>
      <c r="C240" s="136"/>
      <c r="D240" s="136"/>
      <c r="E240" s="136"/>
      <c r="F240" s="136"/>
      <c r="G240" s="136"/>
      <c r="H240" s="137"/>
      <c r="I240" s="4"/>
      <c r="J240" s="5"/>
    </row>
    <row r="241" spans="1:10" ht="12.75" hidden="1" outlineLevel="1" x14ac:dyDescent="0.15">
      <c r="A241" s="19"/>
      <c r="B241" s="132" t="s">
        <v>16</v>
      </c>
      <c r="C241" s="133"/>
      <c r="D241" s="133"/>
      <c r="E241" s="133"/>
      <c r="F241" s="133"/>
      <c r="G241" s="133"/>
      <c r="H241" s="134"/>
      <c r="I241" s="4"/>
      <c r="J241" s="5"/>
    </row>
    <row r="242" spans="1:10" ht="12.75" hidden="1" outlineLevel="1" x14ac:dyDescent="0.15">
      <c r="A242" s="20"/>
      <c r="B242" s="135" t="s">
        <v>14</v>
      </c>
      <c r="C242" s="136"/>
      <c r="D242" s="136"/>
      <c r="E242" s="136"/>
      <c r="F242" s="136"/>
      <c r="G242" s="136"/>
      <c r="H242" s="137"/>
      <c r="I242" s="4"/>
      <c r="J242" s="5"/>
    </row>
    <row r="243" spans="1:10" ht="12.75" hidden="1" outlineLevel="1" x14ac:dyDescent="0.15">
      <c r="A243" s="21"/>
      <c r="B243" s="22"/>
      <c r="C243" s="22"/>
      <c r="D243" s="22"/>
      <c r="E243" s="22"/>
      <c r="F243" s="22"/>
      <c r="G243" s="22"/>
      <c r="H243" s="22"/>
      <c r="I243" s="4"/>
      <c r="J243" s="5"/>
    </row>
    <row r="244" spans="1:10" ht="14.25" hidden="1" outlineLevel="1" x14ac:dyDescent="0.15">
      <c r="A244" s="2"/>
      <c r="B244" s="3"/>
      <c r="C244" s="138" t="s">
        <v>1</v>
      </c>
      <c r="D244" s="139"/>
      <c r="E244" s="140" t="s">
        <v>2</v>
      </c>
      <c r="F244" s="139"/>
      <c r="G244" s="140" t="s">
        <v>3</v>
      </c>
      <c r="H244" s="139"/>
      <c r="I244" s="4"/>
      <c r="J244" s="5"/>
    </row>
    <row r="245" spans="1:10" ht="12.75" hidden="1" outlineLevel="1" x14ac:dyDescent="0.15">
      <c r="A245" s="31"/>
      <c r="B245" s="32" t="s">
        <v>79</v>
      </c>
      <c r="C245" s="149" t="s">
        <v>80</v>
      </c>
      <c r="D245" s="139"/>
      <c r="E245" s="149" t="s">
        <v>81</v>
      </c>
      <c r="F245" s="139"/>
      <c r="G245" s="149" t="s">
        <v>82</v>
      </c>
      <c r="H245" s="139"/>
      <c r="I245" s="8"/>
      <c r="J245" s="9"/>
    </row>
    <row r="246" spans="1:10" ht="12.75" hidden="1" outlineLevel="1" x14ac:dyDescent="0.15">
      <c r="A246" s="10" t="str">
        <f>CONCATENATE(B245,"-",B246)</f>
        <v>3.1 Personalized Education Plan-K-2</v>
      </c>
      <c r="B246" s="11" t="s">
        <v>8</v>
      </c>
      <c r="C246" s="12" t="b">
        <v>0</v>
      </c>
      <c r="D246" s="12" t="b">
        <v>0</v>
      </c>
      <c r="E246" s="12" t="b">
        <v>0</v>
      </c>
      <c r="F246" s="12" t="b">
        <v>0</v>
      </c>
      <c r="G246" s="12" t="b">
        <v>0</v>
      </c>
      <c r="H246" s="12"/>
      <c r="I246" s="13" t="e">
        <f t="shared" ref="I246:I249" si="34">IF(C246,5,"")+IF(D246,4,"")+IF(E246,3,"")+IF(F246,2,"")+IF(G246,1,"")</f>
        <v>#VALUE!</v>
      </c>
      <c r="J246" s="9" t="str">
        <f t="shared" ref="J246:J249" si="35">IF(COUNTIF(C246:H246,"TRUE")&gt;1,"Multiple checks","")</f>
        <v/>
      </c>
    </row>
    <row r="247" spans="1:10" ht="12.75" hidden="1" outlineLevel="1" x14ac:dyDescent="0.15">
      <c r="A247" s="10" t="str">
        <f>CONCATENATE(B245,"-",B247)</f>
        <v>3.1 Personalized Education Plan-3-5</v>
      </c>
      <c r="B247" s="14" t="s">
        <v>9</v>
      </c>
      <c r="C247" s="15" t="b">
        <v>0</v>
      </c>
      <c r="D247" s="15" t="b">
        <v>0</v>
      </c>
      <c r="E247" s="15" t="b">
        <v>0</v>
      </c>
      <c r="F247" s="15" t="b">
        <v>0</v>
      </c>
      <c r="G247" s="15" t="b">
        <v>0</v>
      </c>
      <c r="H247" s="15"/>
      <c r="I247" s="13" t="e">
        <f t="shared" si="34"/>
        <v>#VALUE!</v>
      </c>
      <c r="J247" s="9" t="str">
        <f t="shared" si="35"/>
        <v/>
      </c>
    </row>
    <row r="248" spans="1:10" ht="12.75" hidden="1" outlineLevel="1" x14ac:dyDescent="0.15">
      <c r="A248" s="10" t="str">
        <f>CONCATENATE(B245,"-",B248)</f>
        <v>3.1 Personalized Education Plan-6-8</v>
      </c>
      <c r="B248" s="16" t="s">
        <v>10</v>
      </c>
      <c r="C248" s="12" t="b">
        <v>0</v>
      </c>
      <c r="D248" s="12" t="b">
        <v>0</v>
      </c>
      <c r="E248" s="12" t="b">
        <v>0</v>
      </c>
      <c r="F248" s="12" t="b">
        <v>0</v>
      </c>
      <c r="G248" s="12" t="b">
        <v>0</v>
      </c>
      <c r="H248" s="12"/>
      <c r="I248" s="13" t="e">
        <f t="shared" si="34"/>
        <v>#VALUE!</v>
      </c>
      <c r="J248" s="9" t="str">
        <f t="shared" si="35"/>
        <v/>
      </c>
    </row>
    <row r="249" spans="1:10" ht="12.75" hidden="1" outlineLevel="1" x14ac:dyDescent="0.15">
      <c r="A249" s="10" t="str">
        <f>CONCATENATE(B245,"-",B249)</f>
        <v>3.1 Personalized Education Plan-9-12</v>
      </c>
      <c r="B249" s="14" t="s">
        <v>11</v>
      </c>
      <c r="C249" s="15" t="b">
        <v>0</v>
      </c>
      <c r="D249" s="15" t="b">
        <v>0</v>
      </c>
      <c r="E249" s="15" t="b">
        <v>0</v>
      </c>
      <c r="F249" s="15" t="b">
        <v>0</v>
      </c>
      <c r="G249" s="15" t="b">
        <v>0</v>
      </c>
      <c r="H249" s="15"/>
      <c r="I249" s="13" t="e">
        <f t="shared" si="34"/>
        <v>#VALUE!</v>
      </c>
      <c r="J249" s="9" t="str">
        <f t="shared" si="35"/>
        <v/>
      </c>
    </row>
    <row r="250" spans="1:10" ht="12.75" hidden="1" outlineLevel="1" x14ac:dyDescent="0.15">
      <c r="A250" s="17"/>
      <c r="B250" s="143" t="s">
        <v>12</v>
      </c>
      <c r="C250" s="144"/>
      <c r="D250" s="144"/>
      <c r="E250" s="144"/>
      <c r="F250" s="144"/>
      <c r="G250" s="144"/>
      <c r="H250" s="144"/>
      <c r="I250" s="145" t="e">
        <f>SUM(I246:I249)</f>
        <v>#VALUE!</v>
      </c>
      <c r="J250" s="18"/>
    </row>
    <row r="251" spans="1:10" ht="12.75" hidden="1" outlineLevel="1" x14ac:dyDescent="0.15">
      <c r="A251" s="17"/>
      <c r="B251" s="144"/>
      <c r="C251" s="144"/>
      <c r="D251" s="144"/>
      <c r="E251" s="144"/>
      <c r="F251" s="144"/>
      <c r="G251" s="144"/>
      <c r="H251" s="144"/>
      <c r="I251" s="146"/>
      <c r="J251" s="18"/>
    </row>
    <row r="252" spans="1:10" ht="12.75" hidden="1" outlineLevel="1" x14ac:dyDescent="0.15">
      <c r="A252" s="19"/>
      <c r="B252" s="132" t="s">
        <v>13</v>
      </c>
      <c r="C252" s="133"/>
      <c r="D252" s="133"/>
      <c r="E252" s="133"/>
      <c r="F252" s="133"/>
      <c r="G252" s="133"/>
      <c r="H252" s="134"/>
      <c r="I252" s="4"/>
      <c r="J252" s="5"/>
    </row>
    <row r="253" spans="1:10" ht="12.75" hidden="1" outlineLevel="1" x14ac:dyDescent="0.15">
      <c r="A253" s="20"/>
      <c r="B253" s="135" t="s">
        <v>14</v>
      </c>
      <c r="C253" s="136"/>
      <c r="D253" s="136"/>
      <c r="E253" s="136"/>
      <c r="F253" s="136"/>
      <c r="G253" s="136"/>
      <c r="H253" s="137"/>
      <c r="I253" s="4"/>
      <c r="J253" s="5"/>
    </row>
    <row r="254" spans="1:10" ht="12.75" hidden="1" outlineLevel="1" x14ac:dyDescent="0.15">
      <c r="A254" s="19"/>
      <c r="B254" s="132" t="s">
        <v>15</v>
      </c>
      <c r="C254" s="133"/>
      <c r="D254" s="133"/>
      <c r="E254" s="133"/>
      <c r="F254" s="133"/>
      <c r="G254" s="133"/>
      <c r="H254" s="134"/>
      <c r="I254" s="4"/>
      <c r="J254" s="5"/>
    </row>
    <row r="255" spans="1:10" ht="12.75" hidden="1" outlineLevel="1" x14ac:dyDescent="0.15">
      <c r="A255" s="20"/>
      <c r="B255" s="135"/>
      <c r="C255" s="136"/>
      <c r="D255" s="136"/>
      <c r="E255" s="136"/>
      <c r="F255" s="136"/>
      <c r="G255" s="136"/>
      <c r="H255" s="137"/>
      <c r="I255" s="4"/>
      <c r="J255" s="5"/>
    </row>
    <row r="256" spans="1:10" ht="12.75" hidden="1" outlineLevel="1" x14ac:dyDescent="0.15">
      <c r="A256" s="19"/>
      <c r="B256" s="132" t="s">
        <v>16</v>
      </c>
      <c r="C256" s="133"/>
      <c r="D256" s="133"/>
      <c r="E256" s="133"/>
      <c r="F256" s="133"/>
      <c r="G256" s="133"/>
      <c r="H256" s="134"/>
      <c r="I256" s="4"/>
      <c r="J256" s="5"/>
    </row>
    <row r="257" spans="1:10" ht="12.75" hidden="1" outlineLevel="1" x14ac:dyDescent="0.15">
      <c r="A257" s="20"/>
      <c r="B257" s="135" t="s">
        <v>14</v>
      </c>
      <c r="C257" s="136"/>
      <c r="D257" s="136"/>
      <c r="E257" s="136"/>
      <c r="F257" s="136"/>
      <c r="G257" s="136"/>
      <c r="H257" s="137"/>
      <c r="I257" s="4"/>
      <c r="J257" s="5"/>
    </row>
    <row r="258" spans="1:10" ht="12.75" hidden="1" outlineLevel="1" x14ac:dyDescent="0.15">
      <c r="A258" s="21"/>
      <c r="B258" s="22"/>
      <c r="C258" s="22"/>
      <c r="D258" s="22"/>
      <c r="E258" s="22"/>
      <c r="F258" s="22"/>
      <c r="G258" s="22"/>
      <c r="H258" s="22"/>
      <c r="I258" s="4"/>
      <c r="J258" s="5"/>
    </row>
    <row r="259" spans="1:10" ht="14.25" hidden="1" outlineLevel="1" x14ac:dyDescent="0.15">
      <c r="A259" s="2"/>
      <c r="B259" s="3"/>
      <c r="C259" s="138" t="s">
        <v>1</v>
      </c>
      <c r="D259" s="139"/>
      <c r="E259" s="140" t="s">
        <v>2</v>
      </c>
      <c r="F259" s="139"/>
      <c r="G259" s="140" t="s">
        <v>3</v>
      </c>
      <c r="H259" s="139"/>
      <c r="I259" s="4"/>
      <c r="J259" s="5"/>
    </row>
    <row r="260" spans="1:10" ht="12.75" hidden="1" outlineLevel="1" x14ac:dyDescent="0.15">
      <c r="A260" s="31"/>
      <c r="B260" s="32" t="s">
        <v>83</v>
      </c>
      <c r="C260" s="150" t="s">
        <v>84</v>
      </c>
      <c r="D260" s="139"/>
      <c r="E260" s="149" t="s">
        <v>85</v>
      </c>
      <c r="F260" s="139"/>
      <c r="G260" s="149" t="s">
        <v>86</v>
      </c>
      <c r="H260" s="139"/>
      <c r="I260" s="8"/>
      <c r="J260" s="9"/>
    </row>
    <row r="261" spans="1:10" ht="12.75" hidden="1" outlineLevel="1" x14ac:dyDescent="0.15">
      <c r="A261" s="10" t="str">
        <f>CONCATENATE(B260,"-",B261)</f>
        <v>3.2 Curriculum-K-2</v>
      </c>
      <c r="B261" s="11" t="s">
        <v>8</v>
      </c>
      <c r="C261" s="12" t="b">
        <v>0</v>
      </c>
      <c r="D261" s="12" t="b">
        <v>0</v>
      </c>
      <c r="E261" s="12" t="b">
        <v>0</v>
      </c>
      <c r="F261" s="12" t="b">
        <v>0</v>
      </c>
      <c r="G261" s="12" t="b">
        <v>0</v>
      </c>
      <c r="H261" s="12"/>
      <c r="I261" s="13" t="e">
        <f t="shared" ref="I261:I264" si="36">IF(C261,5,"")+IF(D261,4,"")+IF(E261,3,"")+IF(F261,2,"")+IF(G261,1,"")</f>
        <v>#VALUE!</v>
      </c>
      <c r="J261" s="9" t="str">
        <f t="shared" ref="J261:J264" si="37">IF(COUNTIF(C261:H261,"TRUE")&gt;1,"Multiple checks","")</f>
        <v/>
      </c>
    </row>
    <row r="262" spans="1:10" ht="12.75" hidden="1" outlineLevel="1" x14ac:dyDescent="0.15">
      <c r="A262" s="10" t="str">
        <f>CONCATENATE(B260,"-",B262)</f>
        <v>3.2 Curriculum-3-5</v>
      </c>
      <c r="B262" s="14" t="s">
        <v>9</v>
      </c>
      <c r="C262" s="15" t="b">
        <v>0</v>
      </c>
      <c r="D262" s="15" t="b">
        <v>0</v>
      </c>
      <c r="E262" s="15" t="b">
        <v>0</v>
      </c>
      <c r="F262" s="15" t="b">
        <v>0</v>
      </c>
      <c r="G262" s="15" t="b">
        <v>0</v>
      </c>
      <c r="H262" s="15"/>
      <c r="I262" s="13" t="e">
        <f t="shared" si="36"/>
        <v>#VALUE!</v>
      </c>
      <c r="J262" s="9" t="str">
        <f t="shared" si="37"/>
        <v/>
      </c>
    </row>
    <row r="263" spans="1:10" ht="12.75" hidden="1" outlineLevel="1" x14ac:dyDescent="0.15">
      <c r="A263" s="10" t="str">
        <f>CONCATENATE(B260,"-",B263)</f>
        <v>3.2 Curriculum-6-8</v>
      </c>
      <c r="B263" s="16" t="s">
        <v>10</v>
      </c>
      <c r="C263" s="12" t="b">
        <v>0</v>
      </c>
      <c r="D263" s="12" t="b">
        <v>0</v>
      </c>
      <c r="E263" s="12" t="b">
        <v>0</v>
      </c>
      <c r="F263" s="12" t="b">
        <v>0</v>
      </c>
      <c r="G263" s="12" t="b">
        <v>0</v>
      </c>
      <c r="H263" s="12"/>
      <c r="I263" s="13" t="e">
        <f t="shared" si="36"/>
        <v>#VALUE!</v>
      </c>
      <c r="J263" s="9" t="str">
        <f t="shared" si="37"/>
        <v/>
      </c>
    </row>
    <row r="264" spans="1:10" ht="12.75" hidden="1" outlineLevel="1" x14ac:dyDescent="0.15">
      <c r="A264" s="10" t="str">
        <f>CONCATENATE(B260,"-",B264)</f>
        <v>3.2 Curriculum-9-12</v>
      </c>
      <c r="B264" s="14" t="s">
        <v>11</v>
      </c>
      <c r="C264" s="15" t="b">
        <v>0</v>
      </c>
      <c r="D264" s="15" t="b">
        <v>0</v>
      </c>
      <c r="E264" s="15" t="b">
        <v>0</v>
      </c>
      <c r="F264" s="15" t="b">
        <v>0</v>
      </c>
      <c r="G264" s="15" t="b">
        <v>0</v>
      </c>
      <c r="H264" s="15"/>
      <c r="I264" s="13" t="e">
        <f t="shared" si="36"/>
        <v>#VALUE!</v>
      </c>
      <c r="J264" s="9" t="str">
        <f t="shared" si="37"/>
        <v/>
      </c>
    </row>
    <row r="265" spans="1:10" ht="12.75" hidden="1" outlineLevel="1" x14ac:dyDescent="0.15">
      <c r="A265" s="17"/>
      <c r="B265" s="143" t="s">
        <v>12</v>
      </c>
      <c r="C265" s="144"/>
      <c r="D265" s="144"/>
      <c r="E265" s="144"/>
      <c r="F265" s="144"/>
      <c r="G265" s="144"/>
      <c r="H265" s="144"/>
      <c r="I265" s="145" t="e">
        <f>SUM(I261:I264)</f>
        <v>#VALUE!</v>
      </c>
      <c r="J265" s="18"/>
    </row>
    <row r="266" spans="1:10" ht="12.75" hidden="1" outlineLevel="1" x14ac:dyDescent="0.15">
      <c r="A266" s="17"/>
      <c r="B266" s="144"/>
      <c r="C266" s="144"/>
      <c r="D266" s="144"/>
      <c r="E266" s="144"/>
      <c r="F266" s="144"/>
      <c r="G266" s="144"/>
      <c r="H266" s="144"/>
      <c r="I266" s="146"/>
      <c r="J266" s="18"/>
    </row>
    <row r="267" spans="1:10" ht="12.75" hidden="1" outlineLevel="1" x14ac:dyDescent="0.15">
      <c r="A267" s="19"/>
      <c r="B267" s="132" t="s">
        <v>13</v>
      </c>
      <c r="C267" s="133"/>
      <c r="D267" s="133"/>
      <c r="E267" s="133"/>
      <c r="F267" s="133"/>
      <c r="G267" s="133"/>
      <c r="H267" s="134"/>
      <c r="I267" s="4"/>
      <c r="J267" s="5"/>
    </row>
    <row r="268" spans="1:10" ht="12.75" hidden="1" outlineLevel="1" x14ac:dyDescent="0.15">
      <c r="A268" s="20"/>
      <c r="B268" s="135" t="s">
        <v>14</v>
      </c>
      <c r="C268" s="136"/>
      <c r="D268" s="136"/>
      <c r="E268" s="136"/>
      <c r="F268" s="136"/>
      <c r="G268" s="136"/>
      <c r="H268" s="137"/>
      <c r="I268" s="4"/>
      <c r="J268" s="5"/>
    </row>
    <row r="269" spans="1:10" ht="12.75" hidden="1" outlineLevel="1" x14ac:dyDescent="0.15">
      <c r="A269" s="19"/>
      <c r="B269" s="132" t="s">
        <v>15</v>
      </c>
      <c r="C269" s="133"/>
      <c r="D269" s="133"/>
      <c r="E269" s="133"/>
      <c r="F269" s="133"/>
      <c r="G269" s="133"/>
      <c r="H269" s="134"/>
      <c r="I269" s="4"/>
      <c r="J269" s="5"/>
    </row>
    <row r="270" spans="1:10" ht="12.75" hidden="1" outlineLevel="1" x14ac:dyDescent="0.15">
      <c r="A270" s="20"/>
      <c r="B270" s="135"/>
      <c r="C270" s="136"/>
      <c r="D270" s="136"/>
      <c r="E270" s="136"/>
      <c r="F270" s="136"/>
      <c r="G270" s="136"/>
      <c r="H270" s="137"/>
      <c r="I270" s="4"/>
      <c r="J270" s="5"/>
    </row>
    <row r="271" spans="1:10" ht="12.75" hidden="1" outlineLevel="1" x14ac:dyDescent="0.15">
      <c r="A271" s="19"/>
      <c r="B271" s="132" t="s">
        <v>16</v>
      </c>
      <c r="C271" s="133"/>
      <c r="D271" s="133"/>
      <c r="E271" s="133"/>
      <c r="F271" s="133"/>
      <c r="G271" s="133"/>
      <c r="H271" s="134"/>
      <c r="I271" s="4"/>
      <c r="J271" s="5"/>
    </row>
    <row r="272" spans="1:10" ht="12.75" hidden="1" outlineLevel="1" x14ac:dyDescent="0.15">
      <c r="A272" s="20"/>
      <c r="B272" s="135" t="s">
        <v>14</v>
      </c>
      <c r="C272" s="136"/>
      <c r="D272" s="136"/>
      <c r="E272" s="136"/>
      <c r="F272" s="136"/>
      <c r="G272" s="136"/>
      <c r="H272" s="137"/>
      <c r="I272" s="4"/>
      <c r="J272" s="5"/>
    </row>
    <row r="273" spans="1:10" ht="12.75" hidden="1" outlineLevel="1" x14ac:dyDescent="0.15">
      <c r="A273" s="21"/>
      <c r="B273" s="22"/>
      <c r="C273" s="22"/>
      <c r="D273" s="22"/>
      <c r="E273" s="22"/>
      <c r="F273" s="22"/>
      <c r="G273" s="22"/>
      <c r="H273" s="22"/>
      <c r="I273" s="4"/>
      <c r="J273" s="5"/>
    </row>
    <row r="274" spans="1:10" ht="14.25" hidden="1" outlineLevel="1" x14ac:dyDescent="0.15">
      <c r="A274" s="2"/>
      <c r="B274" s="3"/>
      <c r="C274" s="138" t="s">
        <v>1</v>
      </c>
      <c r="D274" s="139"/>
      <c r="E274" s="140" t="s">
        <v>2</v>
      </c>
      <c r="F274" s="139"/>
      <c r="G274" s="140" t="s">
        <v>3</v>
      </c>
      <c r="H274" s="139"/>
      <c r="I274" s="4"/>
      <c r="J274" s="5"/>
    </row>
    <row r="275" spans="1:10" ht="12.75" hidden="1" outlineLevel="1" x14ac:dyDescent="0.15">
      <c r="A275" s="31"/>
      <c r="B275" s="32" t="s">
        <v>87</v>
      </c>
      <c r="C275" s="150" t="s">
        <v>88</v>
      </c>
      <c r="D275" s="139"/>
      <c r="E275" s="150" t="s">
        <v>89</v>
      </c>
      <c r="F275" s="139"/>
      <c r="G275" s="150" t="s">
        <v>90</v>
      </c>
      <c r="H275" s="139"/>
      <c r="I275" s="8"/>
      <c r="J275" s="9"/>
    </row>
    <row r="276" spans="1:10" ht="12.75" hidden="1" outlineLevel="1" x14ac:dyDescent="0.15">
      <c r="A276" s="10" t="str">
        <f>CONCATENATE(B275,"-",B276)</f>
        <v>3.3 Curriculum-General Education Classroom-K-2</v>
      </c>
      <c r="B276" s="11" t="s">
        <v>8</v>
      </c>
      <c r="C276" s="12" t="b">
        <v>0</v>
      </c>
      <c r="D276" s="12" t="b">
        <v>0</v>
      </c>
      <c r="E276" s="12" t="b">
        <v>0</v>
      </c>
      <c r="F276" s="12" t="b">
        <v>0</v>
      </c>
      <c r="G276" s="12" t="b">
        <v>0</v>
      </c>
      <c r="H276" s="12"/>
      <c r="I276" s="13" t="e">
        <f t="shared" ref="I276:I279" si="38">IF(C276,5,"")+IF(D276,4,"")+IF(E276,3,"")+IF(F276,2,"")+IF(G276,1,"")</f>
        <v>#VALUE!</v>
      </c>
      <c r="J276" s="9" t="str">
        <f t="shared" ref="J276:J279" si="39">IF(COUNTIF(C276:H276,"TRUE")&gt;1,"Multiple checks","")</f>
        <v/>
      </c>
    </row>
    <row r="277" spans="1:10" ht="12.75" hidden="1" outlineLevel="1" x14ac:dyDescent="0.15">
      <c r="A277" s="10" t="str">
        <f>CONCATENATE(B275,"-",B277)</f>
        <v>3.3 Curriculum-General Education Classroom-3-5</v>
      </c>
      <c r="B277" s="14" t="s">
        <v>9</v>
      </c>
      <c r="C277" s="15" t="b">
        <v>0</v>
      </c>
      <c r="D277" s="15" t="b">
        <v>0</v>
      </c>
      <c r="E277" s="15" t="b">
        <v>0</v>
      </c>
      <c r="F277" s="15" t="b">
        <v>0</v>
      </c>
      <c r="G277" s="15" t="b">
        <v>0</v>
      </c>
      <c r="H277" s="15"/>
      <c r="I277" s="13" t="e">
        <f t="shared" si="38"/>
        <v>#VALUE!</v>
      </c>
      <c r="J277" s="9" t="str">
        <f t="shared" si="39"/>
        <v/>
      </c>
    </row>
    <row r="278" spans="1:10" ht="12.75" hidden="1" outlineLevel="1" x14ac:dyDescent="0.15">
      <c r="A278" s="10" t="str">
        <f>CONCATENATE(B275,"-",B278)</f>
        <v>3.3 Curriculum-General Education Classroom-6-8</v>
      </c>
      <c r="B278" s="16" t="s">
        <v>10</v>
      </c>
      <c r="C278" s="12" t="b">
        <v>0</v>
      </c>
      <c r="D278" s="12" t="b">
        <v>0</v>
      </c>
      <c r="E278" s="12" t="b">
        <v>0</v>
      </c>
      <c r="F278" s="12" t="b">
        <v>0</v>
      </c>
      <c r="G278" s="12" t="b">
        <v>0</v>
      </c>
      <c r="H278" s="12"/>
      <c r="I278" s="13" t="e">
        <f t="shared" si="38"/>
        <v>#VALUE!</v>
      </c>
      <c r="J278" s="9" t="str">
        <f t="shared" si="39"/>
        <v/>
      </c>
    </row>
    <row r="279" spans="1:10" ht="12.75" hidden="1" outlineLevel="1" x14ac:dyDescent="0.15">
      <c r="A279" s="10" t="str">
        <f>CONCATENATE(B275,"-",B279)</f>
        <v>3.3 Curriculum-General Education Classroom-9-12</v>
      </c>
      <c r="B279" s="14" t="s">
        <v>11</v>
      </c>
      <c r="C279" s="15" t="b">
        <v>0</v>
      </c>
      <c r="D279" s="15" t="b">
        <v>0</v>
      </c>
      <c r="E279" s="15" t="b">
        <v>0</v>
      </c>
      <c r="F279" s="15" t="b">
        <v>0</v>
      </c>
      <c r="G279" s="15" t="b">
        <v>0</v>
      </c>
      <c r="H279" s="15"/>
      <c r="I279" s="13" t="e">
        <f t="shared" si="38"/>
        <v>#VALUE!</v>
      </c>
      <c r="J279" s="9" t="str">
        <f t="shared" si="39"/>
        <v/>
      </c>
    </row>
    <row r="280" spans="1:10" ht="12.75" hidden="1" outlineLevel="1" x14ac:dyDescent="0.15">
      <c r="A280" s="17"/>
      <c r="B280" s="143" t="s">
        <v>12</v>
      </c>
      <c r="C280" s="144"/>
      <c r="D280" s="144"/>
      <c r="E280" s="144"/>
      <c r="F280" s="144"/>
      <c r="G280" s="144"/>
      <c r="H280" s="144"/>
      <c r="I280" s="145" t="e">
        <f>SUM(I276:I279)</f>
        <v>#VALUE!</v>
      </c>
      <c r="J280" s="18"/>
    </row>
    <row r="281" spans="1:10" ht="12.75" hidden="1" outlineLevel="1" x14ac:dyDescent="0.15">
      <c r="A281" s="17"/>
      <c r="B281" s="144"/>
      <c r="C281" s="144"/>
      <c r="D281" s="144"/>
      <c r="E281" s="144"/>
      <c r="F281" s="144"/>
      <c r="G281" s="144"/>
      <c r="H281" s="144"/>
      <c r="I281" s="146"/>
      <c r="J281" s="18"/>
    </row>
    <row r="282" spans="1:10" ht="12.75" hidden="1" outlineLevel="1" x14ac:dyDescent="0.15">
      <c r="A282" s="19"/>
      <c r="B282" s="132" t="s">
        <v>13</v>
      </c>
      <c r="C282" s="133"/>
      <c r="D282" s="133"/>
      <c r="E282" s="133"/>
      <c r="F282" s="133"/>
      <c r="G282" s="133"/>
      <c r="H282" s="134"/>
      <c r="I282" s="4"/>
      <c r="J282" s="5"/>
    </row>
    <row r="283" spans="1:10" ht="12.75" hidden="1" outlineLevel="1" x14ac:dyDescent="0.15">
      <c r="A283" s="20"/>
      <c r="B283" s="135" t="s">
        <v>14</v>
      </c>
      <c r="C283" s="136"/>
      <c r="D283" s="136"/>
      <c r="E283" s="136"/>
      <c r="F283" s="136"/>
      <c r="G283" s="136"/>
      <c r="H283" s="137"/>
      <c r="I283" s="4"/>
      <c r="J283" s="5"/>
    </row>
    <row r="284" spans="1:10" ht="12.75" hidden="1" outlineLevel="1" x14ac:dyDescent="0.15">
      <c r="A284" s="19"/>
      <c r="B284" s="132" t="s">
        <v>15</v>
      </c>
      <c r="C284" s="133"/>
      <c r="D284" s="133"/>
      <c r="E284" s="133"/>
      <c r="F284" s="133"/>
      <c r="G284" s="133"/>
      <c r="H284" s="134"/>
      <c r="I284" s="4"/>
      <c r="J284" s="5"/>
    </row>
    <row r="285" spans="1:10" ht="12.75" hidden="1" outlineLevel="1" x14ac:dyDescent="0.15">
      <c r="A285" s="20"/>
      <c r="B285" s="135"/>
      <c r="C285" s="136"/>
      <c r="D285" s="136"/>
      <c r="E285" s="136"/>
      <c r="F285" s="136"/>
      <c r="G285" s="136"/>
      <c r="H285" s="137"/>
      <c r="I285" s="4"/>
      <c r="J285" s="5"/>
    </row>
    <row r="286" spans="1:10" ht="12.75" hidden="1" outlineLevel="1" x14ac:dyDescent="0.15">
      <c r="A286" s="19"/>
      <c r="B286" s="132" t="s">
        <v>16</v>
      </c>
      <c r="C286" s="133"/>
      <c r="D286" s="133"/>
      <c r="E286" s="133"/>
      <c r="F286" s="133"/>
      <c r="G286" s="133"/>
      <c r="H286" s="134"/>
      <c r="I286" s="4"/>
      <c r="J286" s="5"/>
    </row>
    <row r="287" spans="1:10" ht="12.75" hidden="1" outlineLevel="1" x14ac:dyDescent="0.15">
      <c r="A287" s="20"/>
      <c r="B287" s="135" t="s">
        <v>14</v>
      </c>
      <c r="C287" s="136"/>
      <c r="D287" s="136"/>
      <c r="E287" s="136"/>
      <c r="F287" s="136"/>
      <c r="G287" s="136"/>
      <c r="H287" s="137"/>
      <c r="I287" s="4"/>
      <c r="J287" s="5"/>
    </row>
    <row r="288" spans="1:10" ht="12.75" hidden="1" outlineLevel="1" x14ac:dyDescent="0.15">
      <c r="A288" s="21"/>
      <c r="B288" s="22"/>
      <c r="C288" s="22"/>
      <c r="D288" s="22"/>
      <c r="E288" s="22"/>
      <c r="F288" s="22"/>
      <c r="G288" s="22"/>
      <c r="H288" s="22"/>
      <c r="I288" s="4"/>
      <c r="J288" s="5"/>
    </row>
    <row r="289" spans="1:10" ht="14.25" hidden="1" outlineLevel="1" x14ac:dyDescent="0.15">
      <c r="A289" s="2"/>
      <c r="B289" s="3"/>
      <c r="C289" s="138" t="s">
        <v>1</v>
      </c>
      <c r="D289" s="139"/>
      <c r="E289" s="140" t="s">
        <v>2</v>
      </c>
      <c r="F289" s="139"/>
      <c r="G289" s="140" t="s">
        <v>3</v>
      </c>
      <c r="H289" s="139"/>
      <c r="I289" s="4"/>
      <c r="J289" s="5"/>
    </row>
    <row r="290" spans="1:10" ht="59.25" hidden="1" customHeight="1" outlineLevel="1" x14ac:dyDescent="0.15">
      <c r="A290" s="31"/>
      <c r="B290" s="32" t="s">
        <v>91</v>
      </c>
      <c r="C290" s="163" t="s">
        <v>92</v>
      </c>
      <c r="D290" s="139"/>
      <c r="E290" s="163" t="s">
        <v>93</v>
      </c>
      <c r="F290" s="139"/>
      <c r="G290" s="163" t="s">
        <v>94</v>
      </c>
      <c r="H290" s="139"/>
      <c r="I290" s="8"/>
      <c r="J290" s="9"/>
    </row>
    <row r="291" spans="1:10" ht="12.75" hidden="1" outlineLevel="1" x14ac:dyDescent="0.15">
      <c r="A291" s="10" t="str">
        <f>CONCATENATE(B290,"-",B291)</f>
        <v>3.4 Curriculum-K-2</v>
      </c>
      <c r="B291" s="11" t="s">
        <v>8</v>
      </c>
      <c r="C291" s="12" t="b">
        <v>0</v>
      </c>
      <c r="D291" s="12" t="b">
        <v>0</v>
      </c>
      <c r="E291" s="12" t="b">
        <v>0</v>
      </c>
      <c r="F291" s="12" t="b">
        <v>0</v>
      </c>
      <c r="G291" s="12" t="b">
        <v>0</v>
      </c>
      <c r="H291" s="12"/>
      <c r="I291" s="13" t="e">
        <f t="shared" ref="I291:I294" si="40">IF(C291,5,"")+IF(D291,4,"")+IF(E291,3,"")+IF(F291,2,"")+IF(G291,1,"")</f>
        <v>#VALUE!</v>
      </c>
      <c r="J291" s="9" t="str">
        <f t="shared" ref="J291:J294" si="41">IF(COUNTIF(C291:H291,"TRUE")&gt;1,"Multiple checks","")</f>
        <v/>
      </c>
    </row>
    <row r="292" spans="1:10" ht="12.75" hidden="1" outlineLevel="1" x14ac:dyDescent="0.15">
      <c r="A292" s="10" t="str">
        <f>CONCATENATE(B290,"-",B292)</f>
        <v>3.4 Curriculum-3-5</v>
      </c>
      <c r="B292" s="14" t="s">
        <v>9</v>
      </c>
      <c r="C292" s="15" t="b">
        <v>0</v>
      </c>
      <c r="D292" s="15" t="b">
        <v>0</v>
      </c>
      <c r="E292" s="15" t="b">
        <v>0</v>
      </c>
      <c r="F292" s="15" t="b">
        <v>0</v>
      </c>
      <c r="G292" s="15" t="b">
        <v>0</v>
      </c>
      <c r="H292" s="15"/>
      <c r="I292" s="13" t="e">
        <f t="shared" si="40"/>
        <v>#VALUE!</v>
      </c>
      <c r="J292" s="9" t="str">
        <f t="shared" si="41"/>
        <v/>
      </c>
    </row>
    <row r="293" spans="1:10" ht="12.75" hidden="1" outlineLevel="1" x14ac:dyDescent="0.15">
      <c r="A293" s="10" t="str">
        <f>CONCATENATE(B290,"-",B293)</f>
        <v>3.4 Curriculum-6-8</v>
      </c>
      <c r="B293" s="16" t="s">
        <v>10</v>
      </c>
      <c r="C293" s="12" t="b">
        <v>0</v>
      </c>
      <c r="D293" s="12" t="b">
        <v>0</v>
      </c>
      <c r="E293" s="12" t="b">
        <v>0</v>
      </c>
      <c r="F293" s="12" t="b">
        <v>0</v>
      </c>
      <c r="G293" s="12" t="b">
        <v>0</v>
      </c>
      <c r="H293" s="12"/>
      <c r="I293" s="13" t="e">
        <f t="shared" si="40"/>
        <v>#VALUE!</v>
      </c>
      <c r="J293" s="9" t="str">
        <f t="shared" si="41"/>
        <v/>
      </c>
    </row>
    <row r="294" spans="1:10" ht="12.75" hidden="1" outlineLevel="1" x14ac:dyDescent="0.15">
      <c r="A294" s="10" t="str">
        <f>CONCATENATE(B290,"-",B294)</f>
        <v>3.4 Curriculum-9-12</v>
      </c>
      <c r="B294" s="14" t="s">
        <v>11</v>
      </c>
      <c r="C294" s="15" t="b">
        <v>0</v>
      </c>
      <c r="D294" s="15" t="b">
        <v>0</v>
      </c>
      <c r="E294" s="15" t="b">
        <v>0</v>
      </c>
      <c r="F294" s="15" t="b">
        <v>0</v>
      </c>
      <c r="G294" s="15" t="b">
        <v>0</v>
      </c>
      <c r="H294" s="15"/>
      <c r="I294" s="13" t="e">
        <f t="shared" si="40"/>
        <v>#VALUE!</v>
      </c>
      <c r="J294" s="9" t="str">
        <f t="shared" si="41"/>
        <v/>
      </c>
    </row>
    <row r="295" spans="1:10" ht="12.75" hidden="1" outlineLevel="1" x14ac:dyDescent="0.15">
      <c r="A295" s="17"/>
      <c r="B295" s="143" t="s">
        <v>12</v>
      </c>
      <c r="C295" s="144"/>
      <c r="D295" s="144"/>
      <c r="E295" s="144"/>
      <c r="F295" s="144"/>
      <c r="G295" s="144"/>
      <c r="H295" s="144"/>
      <c r="I295" s="145" t="e">
        <f>SUM(I291:I294)</f>
        <v>#VALUE!</v>
      </c>
      <c r="J295" s="18"/>
    </row>
    <row r="296" spans="1:10" ht="12.75" hidden="1" outlineLevel="1" x14ac:dyDescent="0.15">
      <c r="A296" s="17"/>
      <c r="B296" s="144"/>
      <c r="C296" s="144"/>
      <c r="D296" s="144"/>
      <c r="E296" s="144"/>
      <c r="F296" s="144"/>
      <c r="G296" s="144"/>
      <c r="H296" s="144"/>
      <c r="I296" s="146"/>
      <c r="J296" s="18"/>
    </row>
    <row r="297" spans="1:10" ht="12.75" hidden="1" outlineLevel="1" x14ac:dyDescent="0.15">
      <c r="A297" s="19"/>
      <c r="B297" s="132" t="s">
        <v>13</v>
      </c>
      <c r="C297" s="133"/>
      <c r="D297" s="133"/>
      <c r="E297" s="133"/>
      <c r="F297" s="133"/>
      <c r="G297" s="133"/>
      <c r="H297" s="134"/>
      <c r="I297" s="4"/>
      <c r="J297" s="5"/>
    </row>
    <row r="298" spans="1:10" ht="12.75" hidden="1" outlineLevel="1" x14ac:dyDescent="0.15">
      <c r="A298" s="20"/>
      <c r="B298" s="135" t="s">
        <v>14</v>
      </c>
      <c r="C298" s="136"/>
      <c r="D298" s="136"/>
      <c r="E298" s="136"/>
      <c r="F298" s="136"/>
      <c r="G298" s="136"/>
      <c r="H298" s="137"/>
      <c r="I298" s="4"/>
      <c r="J298" s="5"/>
    </row>
    <row r="299" spans="1:10" ht="12.75" hidden="1" outlineLevel="1" x14ac:dyDescent="0.15">
      <c r="A299" s="19"/>
      <c r="B299" s="132" t="s">
        <v>15</v>
      </c>
      <c r="C299" s="133"/>
      <c r="D299" s="133"/>
      <c r="E299" s="133"/>
      <c r="F299" s="133"/>
      <c r="G299" s="133"/>
      <c r="H299" s="134"/>
      <c r="I299" s="4"/>
      <c r="J299" s="5"/>
    </row>
    <row r="300" spans="1:10" ht="12.75" hidden="1" outlineLevel="1" x14ac:dyDescent="0.15">
      <c r="A300" s="20"/>
      <c r="B300" s="135"/>
      <c r="C300" s="136"/>
      <c r="D300" s="136"/>
      <c r="E300" s="136"/>
      <c r="F300" s="136"/>
      <c r="G300" s="136"/>
      <c r="H300" s="137"/>
      <c r="I300" s="4"/>
      <c r="J300" s="5"/>
    </row>
    <row r="301" spans="1:10" ht="12.75" hidden="1" outlineLevel="1" x14ac:dyDescent="0.15">
      <c r="A301" s="19"/>
      <c r="B301" s="132" t="s">
        <v>16</v>
      </c>
      <c r="C301" s="133"/>
      <c r="D301" s="133"/>
      <c r="E301" s="133"/>
      <c r="F301" s="133"/>
      <c r="G301" s="133"/>
      <c r="H301" s="134"/>
      <c r="I301" s="4"/>
      <c r="J301" s="5"/>
    </row>
    <row r="302" spans="1:10" ht="12.75" hidden="1" outlineLevel="1" x14ac:dyDescent="0.15">
      <c r="A302" s="20"/>
      <c r="B302" s="135" t="s">
        <v>14</v>
      </c>
      <c r="C302" s="136"/>
      <c r="D302" s="136"/>
      <c r="E302" s="136"/>
      <c r="F302" s="136"/>
      <c r="G302" s="136"/>
      <c r="H302" s="137"/>
      <c r="I302" s="4"/>
      <c r="J302" s="5"/>
    </row>
    <row r="303" spans="1:10" ht="12.75" hidden="1" outlineLevel="1" x14ac:dyDescent="0.15">
      <c r="A303" s="21"/>
      <c r="B303" s="22"/>
      <c r="C303" s="22"/>
      <c r="D303" s="22"/>
      <c r="E303" s="22"/>
      <c r="F303" s="22"/>
      <c r="G303" s="22"/>
      <c r="H303" s="22"/>
      <c r="I303" s="4"/>
      <c r="J303" s="5"/>
    </row>
    <row r="304" spans="1:10" ht="14.25" hidden="1" outlineLevel="1" x14ac:dyDescent="0.15">
      <c r="A304" s="2"/>
      <c r="B304" s="3"/>
      <c r="C304" s="138" t="s">
        <v>1</v>
      </c>
      <c r="D304" s="139"/>
      <c r="E304" s="140" t="s">
        <v>2</v>
      </c>
      <c r="F304" s="139"/>
      <c r="G304" s="140" t="s">
        <v>3</v>
      </c>
      <c r="H304" s="139"/>
      <c r="I304" s="4"/>
      <c r="J304" s="5"/>
    </row>
    <row r="305" spans="1:10" ht="12.75" hidden="1" outlineLevel="1" x14ac:dyDescent="0.15">
      <c r="A305" s="31"/>
      <c r="B305" s="32" t="s">
        <v>95</v>
      </c>
      <c r="C305" s="149" t="s">
        <v>96</v>
      </c>
      <c r="D305" s="139"/>
      <c r="E305" s="149" t="s">
        <v>97</v>
      </c>
      <c r="F305" s="139"/>
      <c r="G305" s="149" t="s">
        <v>98</v>
      </c>
      <c r="H305" s="139"/>
      <c r="I305" s="8"/>
      <c r="J305" s="9"/>
    </row>
    <row r="306" spans="1:10" ht="12.75" hidden="1" outlineLevel="1" x14ac:dyDescent="0.15">
      <c r="A306" s="10" t="str">
        <f>CONCATENATE(B305,"-",B306)</f>
        <v>3.5 Instructional Practices and Resources-K-2</v>
      </c>
      <c r="B306" s="11" t="s">
        <v>8</v>
      </c>
      <c r="C306" s="12" t="b">
        <v>0</v>
      </c>
      <c r="D306" s="12" t="b">
        <v>0</v>
      </c>
      <c r="E306" s="12" t="b">
        <v>0</v>
      </c>
      <c r="F306" s="12" t="b">
        <v>0</v>
      </c>
      <c r="G306" s="12" t="b">
        <v>0</v>
      </c>
      <c r="H306" s="12"/>
      <c r="I306" s="13" t="e">
        <f t="shared" ref="I306:I309" si="42">IF(C306,5,"")+IF(D306,4,"")+IF(E306,3,"")+IF(F306,2,"")+IF(G306,1,"")</f>
        <v>#VALUE!</v>
      </c>
      <c r="J306" s="9" t="str">
        <f t="shared" ref="J306:J309" si="43">IF(COUNTIF(C306:H306,"TRUE")&gt;1,"Multiple checks","")</f>
        <v/>
      </c>
    </row>
    <row r="307" spans="1:10" ht="12.75" hidden="1" outlineLevel="1" x14ac:dyDescent="0.15">
      <c r="A307" s="10" t="str">
        <f>CONCATENATE(B305,"-",B307)</f>
        <v>3.5 Instructional Practices and Resources-3-5</v>
      </c>
      <c r="B307" s="14" t="s">
        <v>9</v>
      </c>
      <c r="C307" s="15" t="b">
        <v>0</v>
      </c>
      <c r="D307" s="15" t="b">
        <v>0</v>
      </c>
      <c r="E307" s="15" t="b">
        <v>0</v>
      </c>
      <c r="F307" s="15" t="b">
        <v>0</v>
      </c>
      <c r="G307" s="15" t="b">
        <v>0</v>
      </c>
      <c r="H307" s="15"/>
      <c r="I307" s="13" t="e">
        <f t="shared" si="42"/>
        <v>#VALUE!</v>
      </c>
      <c r="J307" s="9" t="str">
        <f t="shared" si="43"/>
        <v/>
      </c>
    </row>
    <row r="308" spans="1:10" ht="12.75" hidden="1" outlineLevel="1" x14ac:dyDescent="0.15">
      <c r="A308" s="10" t="str">
        <f>CONCATENATE(B305,"-",B308)</f>
        <v>3.5 Instructional Practices and Resources-6-8</v>
      </c>
      <c r="B308" s="16" t="s">
        <v>10</v>
      </c>
      <c r="C308" s="12" t="b">
        <v>0</v>
      </c>
      <c r="D308" s="12" t="b">
        <v>0</v>
      </c>
      <c r="E308" s="12" t="b">
        <v>0</v>
      </c>
      <c r="F308" s="12" t="b">
        <v>0</v>
      </c>
      <c r="G308" s="12" t="b">
        <v>0</v>
      </c>
      <c r="H308" s="12"/>
      <c r="I308" s="13" t="e">
        <f t="shared" si="42"/>
        <v>#VALUE!</v>
      </c>
      <c r="J308" s="9" t="str">
        <f t="shared" si="43"/>
        <v/>
      </c>
    </row>
    <row r="309" spans="1:10" ht="12.75" hidden="1" outlineLevel="1" x14ac:dyDescent="0.15">
      <c r="A309" s="10" t="str">
        <f>CONCATENATE(B305,"-",B309)</f>
        <v>3.5 Instructional Practices and Resources-9-12</v>
      </c>
      <c r="B309" s="14" t="s">
        <v>11</v>
      </c>
      <c r="C309" s="15" t="b">
        <v>0</v>
      </c>
      <c r="D309" s="15" t="b">
        <v>0</v>
      </c>
      <c r="E309" s="15" t="b">
        <v>0</v>
      </c>
      <c r="F309" s="15" t="b">
        <v>0</v>
      </c>
      <c r="G309" s="15" t="b">
        <v>0</v>
      </c>
      <c r="H309" s="15"/>
      <c r="I309" s="13" t="e">
        <f t="shared" si="42"/>
        <v>#VALUE!</v>
      </c>
      <c r="J309" s="9" t="str">
        <f t="shared" si="43"/>
        <v/>
      </c>
    </row>
    <row r="310" spans="1:10" ht="12.75" hidden="1" outlineLevel="1" x14ac:dyDescent="0.15">
      <c r="A310" s="17"/>
      <c r="B310" s="143" t="s">
        <v>12</v>
      </c>
      <c r="C310" s="144"/>
      <c r="D310" s="144"/>
      <c r="E310" s="144"/>
      <c r="F310" s="144"/>
      <c r="G310" s="144"/>
      <c r="H310" s="144"/>
      <c r="I310" s="145" t="e">
        <f>SUM(I306:I309)</f>
        <v>#VALUE!</v>
      </c>
      <c r="J310" s="18"/>
    </row>
    <row r="311" spans="1:10" ht="12.75" hidden="1" outlineLevel="1" x14ac:dyDescent="0.15">
      <c r="A311" s="17"/>
      <c r="B311" s="144"/>
      <c r="C311" s="144"/>
      <c r="D311" s="144"/>
      <c r="E311" s="144"/>
      <c r="F311" s="144"/>
      <c r="G311" s="144"/>
      <c r="H311" s="144"/>
      <c r="I311" s="146"/>
      <c r="J311" s="18"/>
    </row>
    <row r="312" spans="1:10" ht="12.75" hidden="1" outlineLevel="1" x14ac:dyDescent="0.15">
      <c r="A312" s="19"/>
      <c r="B312" s="132" t="s">
        <v>13</v>
      </c>
      <c r="C312" s="133"/>
      <c r="D312" s="133"/>
      <c r="E312" s="133"/>
      <c r="F312" s="133"/>
      <c r="G312" s="133"/>
      <c r="H312" s="134"/>
      <c r="I312" s="4"/>
      <c r="J312" s="5"/>
    </row>
    <row r="313" spans="1:10" ht="12.75" hidden="1" outlineLevel="1" x14ac:dyDescent="0.15">
      <c r="A313" s="20"/>
      <c r="B313" s="135" t="s">
        <v>14</v>
      </c>
      <c r="C313" s="136"/>
      <c r="D313" s="136"/>
      <c r="E313" s="136"/>
      <c r="F313" s="136"/>
      <c r="G313" s="136"/>
      <c r="H313" s="137"/>
      <c r="I313" s="4"/>
      <c r="J313" s="5"/>
    </row>
    <row r="314" spans="1:10" ht="12.75" hidden="1" outlineLevel="1" x14ac:dyDescent="0.15">
      <c r="A314" s="19"/>
      <c r="B314" s="132" t="s">
        <v>15</v>
      </c>
      <c r="C314" s="133"/>
      <c r="D314" s="133"/>
      <c r="E314" s="133"/>
      <c r="F314" s="133"/>
      <c r="G314" s="133"/>
      <c r="H314" s="134"/>
      <c r="I314" s="4"/>
      <c r="J314" s="5"/>
    </row>
    <row r="315" spans="1:10" ht="12.75" hidden="1" outlineLevel="1" x14ac:dyDescent="0.15">
      <c r="A315" s="20"/>
      <c r="B315" s="135"/>
      <c r="C315" s="136"/>
      <c r="D315" s="136"/>
      <c r="E315" s="136"/>
      <c r="F315" s="136"/>
      <c r="G315" s="136"/>
      <c r="H315" s="137"/>
      <c r="I315" s="4"/>
      <c r="J315" s="5"/>
    </row>
    <row r="316" spans="1:10" ht="12.75" hidden="1" outlineLevel="1" x14ac:dyDescent="0.15">
      <c r="A316" s="19"/>
      <c r="B316" s="132" t="s">
        <v>16</v>
      </c>
      <c r="C316" s="133"/>
      <c r="D316" s="133"/>
      <c r="E316" s="133"/>
      <c r="F316" s="133"/>
      <c r="G316" s="133"/>
      <c r="H316" s="134"/>
      <c r="I316" s="4"/>
      <c r="J316" s="5"/>
    </row>
    <row r="317" spans="1:10" ht="12.75" hidden="1" outlineLevel="1" x14ac:dyDescent="0.15">
      <c r="A317" s="20"/>
      <c r="B317" s="135" t="s">
        <v>14</v>
      </c>
      <c r="C317" s="136"/>
      <c r="D317" s="136"/>
      <c r="E317" s="136"/>
      <c r="F317" s="136"/>
      <c r="G317" s="136"/>
      <c r="H317" s="137"/>
      <c r="I317" s="4"/>
      <c r="J317" s="5"/>
    </row>
    <row r="318" spans="1:10" ht="12.75" hidden="1" outlineLevel="1" x14ac:dyDescent="0.15">
      <c r="A318" s="21"/>
      <c r="B318" s="22"/>
      <c r="C318" s="22"/>
      <c r="D318" s="22"/>
      <c r="E318" s="22"/>
      <c r="F318" s="22"/>
      <c r="G318" s="22"/>
      <c r="H318" s="22"/>
      <c r="I318" s="4"/>
      <c r="J318" s="5"/>
    </row>
    <row r="319" spans="1:10" ht="14.25" hidden="1" outlineLevel="1" x14ac:dyDescent="0.15">
      <c r="A319" s="2"/>
      <c r="B319" s="3"/>
      <c r="C319" s="138" t="s">
        <v>1</v>
      </c>
      <c r="D319" s="139"/>
      <c r="E319" s="140" t="s">
        <v>2</v>
      </c>
      <c r="F319" s="139"/>
      <c r="G319" s="140" t="s">
        <v>3</v>
      </c>
      <c r="H319" s="139"/>
      <c r="I319" s="4"/>
      <c r="J319" s="5"/>
    </row>
    <row r="320" spans="1:10" ht="12.75" hidden="1" outlineLevel="1" x14ac:dyDescent="0.15">
      <c r="A320" s="31"/>
      <c r="B320" s="32" t="s">
        <v>99</v>
      </c>
      <c r="C320" s="149" t="s">
        <v>100</v>
      </c>
      <c r="D320" s="139"/>
      <c r="E320" s="149" t="s">
        <v>101</v>
      </c>
      <c r="F320" s="139"/>
      <c r="G320" s="149" t="s">
        <v>102</v>
      </c>
      <c r="H320" s="139"/>
      <c r="I320" s="8"/>
      <c r="J320" s="9"/>
    </row>
    <row r="321" spans="1:10" ht="12.75" hidden="1" outlineLevel="1" x14ac:dyDescent="0.15">
      <c r="A321" s="10" t="str">
        <f>CONCATENATE(B320,"-",B321)</f>
        <v>3.6 Assessment of Student Progress-K-2</v>
      </c>
      <c r="B321" s="11" t="s">
        <v>8</v>
      </c>
      <c r="C321" s="12" t="b">
        <v>0</v>
      </c>
      <c r="D321" s="12" t="b">
        <v>0</v>
      </c>
      <c r="E321" s="12" t="b">
        <v>0</v>
      </c>
      <c r="F321" s="12" t="b">
        <v>0</v>
      </c>
      <c r="G321" s="12" t="b">
        <v>0</v>
      </c>
      <c r="H321" s="12"/>
      <c r="I321" s="13" t="e">
        <f t="shared" ref="I321:I324" si="44">IF(C321,5,"")+IF(D321,4,"")+IF(E321,3,"")+IF(F321,2,"")+IF(G321,1,"")</f>
        <v>#VALUE!</v>
      </c>
      <c r="J321" s="9" t="str">
        <f t="shared" ref="J321:J324" si="45">IF(COUNTIF(C321:H321,"TRUE")&gt;1,"Multiple checks","")</f>
        <v/>
      </c>
    </row>
    <row r="322" spans="1:10" ht="12.75" hidden="1" outlineLevel="1" x14ac:dyDescent="0.15">
      <c r="A322" s="10" t="str">
        <f>CONCATENATE(B320,"-",B322)</f>
        <v>3.6 Assessment of Student Progress-3-5</v>
      </c>
      <c r="B322" s="14" t="s">
        <v>9</v>
      </c>
      <c r="C322" s="15" t="b">
        <v>0</v>
      </c>
      <c r="D322" s="15" t="b">
        <v>0</v>
      </c>
      <c r="E322" s="15" t="b">
        <v>0</v>
      </c>
      <c r="F322" s="15" t="b">
        <v>0</v>
      </c>
      <c r="G322" s="15" t="b">
        <v>0</v>
      </c>
      <c r="H322" s="15"/>
      <c r="I322" s="13" t="e">
        <f t="shared" si="44"/>
        <v>#VALUE!</v>
      </c>
      <c r="J322" s="9" t="str">
        <f t="shared" si="45"/>
        <v/>
      </c>
    </row>
    <row r="323" spans="1:10" ht="12.75" hidden="1" outlineLevel="1" x14ac:dyDescent="0.15">
      <c r="A323" s="10" t="str">
        <f>CONCATENATE(B320,"-",B323)</f>
        <v>3.6 Assessment of Student Progress-6-8</v>
      </c>
      <c r="B323" s="16" t="s">
        <v>10</v>
      </c>
      <c r="C323" s="12" t="b">
        <v>0</v>
      </c>
      <c r="D323" s="12" t="b">
        <v>0</v>
      </c>
      <c r="E323" s="12" t="b">
        <v>0</v>
      </c>
      <c r="F323" s="12" t="b">
        <v>0</v>
      </c>
      <c r="G323" s="12" t="b">
        <v>0</v>
      </c>
      <c r="H323" s="12"/>
      <c r="I323" s="13" t="e">
        <f t="shared" si="44"/>
        <v>#VALUE!</v>
      </c>
      <c r="J323" s="9" t="str">
        <f t="shared" si="45"/>
        <v/>
      </c>
    </row>
    <row r="324" spans="1:10" ht="12.75" hidden="1" outlineLevel="1" x14ac:dyDescent="0.15">
      <c r="A324" s="10" t="str">
        <f>CONCATENATE(B320,"-",B324)</f>
        <v>3.6 Assessment of Student Progress-9-12</v>
      </c>
      <c r="B324" s="14" t="s">
        <v>11</v>
      </c>
      <c r="C324" s="15" t="b">
        <v>0</v>
      </c>
      <c r="D324" s="15" t="b">
        <v>0</v>
      </c>
      <c r="E324" s="15" t="b">
        <v>0</v>
      </c>
      <c r="F324" s="15" t="b">
        <v>0</v>
      </c>
      <c r="G324" s="15" t="b">
        <v>0</v>
      </c>
      <c r="H324" s="15"/>
      <c r="I324" s="13" t="e">
        <f t="shared" si="44"/>
        <v>#VALUE!</v>
      </c>
      <c r="J324" s="9" t="str">
        <f t="shared" si="45"/>
        <v/>
      </c>
    </row>
    <row r="325" spans="1:10" ht="12.75" hidden="1" outlineLevel="1" x14ac:dyDescent="0.15">
      <c r="A325" s="17"/>
      <c r="B325" s="143" t="s">
        <v>12</v>
      </c>
      <c r="C325" s="144"/>
      <c r="D325" s="144"/>
      <c r="E325" s="144"/>
      <c r="F325" s="144"/>
      <c r="G325" s="144"/>
      <c r="H325" s="144"/>
      <c r="I325" s="145" t="e">
        <f>SUM(I321:I324)</f>
        <v>#VALUE!</v>
      </c>
      <c r="J325" s="18"/>
    </row>
    <row r="326" spans="1:10" ht="12.75" hidden="1" outlineLevel="1" x14ac:dyDescent="0.15">
      <c r="A326" s="17"/>
      <c r="B326" s="144"/>
      <c r="C326" s="144"/>
      <c r="D326" s="144"/>
      <c r="E326" s="144"/>
      <c r="F326" s="144"/>
      <c r="G326" s="144"/>
      <c r="H326" s="144"/>
      <c r="I326" s="146"/>
      <c r="J326" s="18"/>
    </row>
    <row r="327" spans="1:10" ht="12.75" hidden="1" outlineLevel="1" x14ac:dyDescent="0.15">
      <c r="A327" s="19"/>
      <c r="B327" s="132" t="s">
        <v>13</v>
      </c>
      <c r="C327" s="133"/>
      <c r="D327" s="133"/>
      <c r="E327" s="133"/>
      <c r="F327" s="133"/>
      <c r="G327" s="133"/>
      <c r="H327" s="134"/>
      <c r="I327" s="4"/>
      <c r="J327" s="5"/>
    </row>
    <row r="328" spans="1:10" ht="12.75" hidden="1" outlineLevel="1" x14ac:dyDescent="0.15">
      <c r="A328" s="20"/>
      <c r="B328" s="135" t="s">
        <v>14</v>
      </c>
      <c r="C328" s="136"/>
      <c r="D328" s="136"/>
      <c r="E328" s="136"/>
      <c r="F328" s="136"/>
      <c r="G328" s="136"/>
      <c r="H328" s="137"/>
      <c r="I328" s="4"/>
      <c r="J328" s="5"/>
    </row>
    <row r="329" spans="1:10" ht="12.75" hidden="1" outlineLevel="1" x14ac:dyDescent="0.15">
      <c r="A329" s="19"/>
      <c r="B329" s="132" t="s">
        <v>15</v>
      </c>
      <c r="C329" s="133"/>
      <c r="D329" s="133"/>
      <c r="E329" s="133"/>
      <c r="F329" s="133"/>
      <c r="G329" s="133"/>
      <c r="H329" s="134"/>
      <c r="I329" s="4"/>
      <c r="J329" s="5"/>
    </row>
    <row r="330" spans="1:10" ht="12.75" hidden="1" outlineLevel="1" x14ac:dyDescent="0.15">
      <c r="A330" s="20"/>
      <c r="B330" s="135"/>
      <c r="C330" s="136"/>
      <c r="D330" s="136"/>
      <c r="E330" s="136"/>
      <c r="F330" s="136"/>
      <c r="G330" s="136"/>
      <c r="H330" s="137"/>
      <c r="I330" s="4"/>
      <c r="J330" s="5"/>
    </row>
    <row r="331" spans="1:10" ht="12.75" hidden="1" outlineLevel="1" x14ac:dyDescent="0.15">
      <c r="A331" s="19"/>
      <c r="B331" s="132" t="s">
        <v>16</v>
      </c>
      <c r="C331" s="133"/>
      <c r="D331" s="133"/>
      <c r="E331" s="133"/>
      <c r="F331" s="133"/>
      <c r="G331" s="133"/>
      <c r="H331" s="134"/>
      <c r="I331" s="4"/>
      <c r="J331" s="5"/>
    </row>
    <row r="332" spans="1:10" ht="12.75" hidden="1" outlineLevel="1" x14ac:dyDescent="0.15">
      <c r="A332" s="20"/>
      <c r="B332" s="135" t="s">
        <v>14</v>
      </c>
      <c r="C332" s="136"/>
      <c r="D332" s="136"/>
      <c r="E332" s="136"/>
      <c r="F332" s="136"/>
      <c r="G332" s="136"/>
      <c r="H332" s="137"/>
      <c r="I332" s="4"/>
      <c r="J332" s="5"/>
    </row>
    <row r="333" spans="1:10" ht="12.75" hidden="1" outlineLevel="1" x14ac:dyDescent="0.15">
      <c r="A333" s="21"/>
      <c r="B333" s="22"/>
      <c r="C333" s="22"/>
      <c r="D333" s="22"/>
      <c r="E333" s="22"/>
      <c r="F333" s="22"/>
      <c r="G333" s="22"/>
      <c r="H333" s="22"/>
      <c r="I333" s="4"/>
      <c r="J333" s="5"/>
    </row>
    <row r="334" spans="1:10" ht="14.25" hidden="1" outlineLevel="1" x14ac:dyDescent="0.15">
      <c r="A334" s="2"/>
      <c r="B334" s="3"/>
      <c r="C334" s="138" t="s">
        <v>1</v>
      </c>
      <c r="D334" s="139"/>
      <c r="E334" s="140" t="s">
        <v>2</v>
      </c>
      <c r="F334" s="139"/>
      <c r="G334" s="140" t="s">
        <v>3</v>
      </c>
      <c r="H334" s="139"/>
      <c r="I334" s="4"/>
      <c r="J334" s="5"/>
    </row>
    <row r="335" spans="1:10" ht="12.75" hidden="1" outlineLevel="1" x14ac:dyDescent="0.15">
      <c r="A335" s="31"/>
      <c r="B335" s="32" t="s">
        <v>103</v>
      </c>
      <c r="C335" s="149" t="s">
        <v>104</v>
      </c>
      <c r="D335" s="139"/>
      <c r="E335" s="149" t="s">
        <v>105</v>
      </c>
      <c r="F335" s="139"/>
      <c r="G335" s="149" t="s">
        <v>106</v>
      </c>
      <c r="H335" s="139"/>
      <c r="I335" s="8"/>
      <c r="J335" s="9"/>
    </row>
    <row r="336" spans="1:10" ht="12.75" hidden="1" outlineLevel="1" x14ac:dyDescent="0.15">
      <c r="A336" s="10" t="str">
        <f>CONCATENATE(B335,"-",B336)</f>
        <v>3.7 Affective Needs-K-2</v>
      </c>
      <c r="B336" s="11" t="s">
        <v>8</v>
      </c>
      <c r="C336" s="12" t="b">
        <v>0</v>
      </c>
      <c r="D336" s="12" t="b">
        <v>0</v>
      </c>
      <c r="E336" s="12" t="b">
        <v>0</v>
      </c>
      <c r="F336" s="12" t="b">
        <v>0</v>
      </c>
      <c r="G336" s="12" t="b">
        <v>0</v>
      </c>
      <c r="H336" s="12"/>
      <c r="I336" s="13" t="e">
        <f t="shared" ref="I336:I339" si="46">IF(C336,5,"")+IF(D336,4,"")+IF(E336,3,"")+IF(F336,2,"")+IF(G336,1,"")</f>
        <v>#VALUE!</v>
      </c>
      <c r="J336" s="9" t="str">
        <f t="shared" ref="J336:J339" si="47">IF(COUNTIF(C336:H336,"TRUE")&gt;1,"Multiple checks","")</f>
        <v/>
      </c>
    </row>
    <row r="337" spans="1:10" ht="12.75" hidden="1" outlineLevel="1" x14ac:dyDescent="0.15">
      <c r="A337" s="10" t="str">
        <f>CONCATENATE(B335,"-",B337)</f>
        <v>3.7 Affective Needs-3-5</v>
      </c>
      <c r="B337" s="14" t="s">
        <v>9</v>
      </c>
      <c r="C337" s="15" t="b">
        <v>0</v>
      </c>
      <c r="D337" s="15" t="b">
        <v>0</v>
      </c>
      <c r="E337" s="15" t="b">
        <v>0</v>
      </c>
      <c r="F337" s="15" t="b">
        <v>0</v>
      </c>
      <c r="G337" s="15" t="b">
        <v>0</v>
      </c>
      <c r="H337" s="15"/>
      <c r="I337" s="13" t="e">
        <f t="shared" si="46"/>
        <v>#VALUE!</v>
      </c>
      <c r="J337" s="9" t="str">
        <f t="shared" si="47"/>
        <v/>
      </c>
    </row>
    <row r="338" spans="1:10" ht="12.75" hidden="1" outlineLevel="1" x14ac:dyDescent="0.15">
      <c r="A338" s="10" t="str">
        <f>CONCATENATE(B335,"-",B338)</f>
        <v>3.7 Affective Needs-6-8</v>
      </c>
      <c r="B338" s="16" t="s">
        <v>10</v>
      </c>
      <c r="C338" s="12" t="b">
        <v>0</v>
      </c>
      <c r="D338" s="12" t="b">
        <v>0</v>
      </c>
      <c r="E338" s="12" t="b">
        <v>0</v>
      </c>
      <c r="F338" s="12" t="b">
        <v>0</v>
      </c>
      <c r="G338" s="12" t="b">
        <v>0</v>
      </c>
      <c r="H338" s="12"/>
      <c r="I338" s="13" t="e">
        <f t="shared" si="46"/>
        <v>#VALUE!</v>
      </c>
      <c r="J338" s="9" t="str">
        <f t="shared" si="47"/>
        <v/>
      </c>
    </row>
    <row r="339" spans="1:10" ht="12.75" hidden="1" outlineLevel="1" x14ac:dyDescent="0.15">
      <c r="A339" s="10" t="str">
        <f>CONCATENATE(B335,"-",B339)</f>
        <v>3.7 Affective Needs-9-12</v>
      </c>
      <c r="B339" s="14" t="s">
        <v>11</v>
      </c>
      <c r="C339" s="15" t="b">
        <v>0</v>
      </c>
      <c r="D339" s="15" t="b">
        <v>0</v>
      </c>
      <c r="E339" s="15" t="b">
        <v>0</v>
      </c>
      <c r="F339" s="15" t="b">
        <v>0</v>
      </c>
      <c r="G339" s="15" t="b">
        <v>0</v>
      </c>
      <c r="H339" s="15"/>
      <c r="I339" s="13" t="e">
        <f t="shared" si="46"/>
        <v>#VALUE!</v>
      </c>
      <c r="J339" s="9" t="str">
        <f t="shared" si="47"/>
        <v/>
      </c>
    </row>
    <row r="340" spans="1:10" ht="12.75" hidden="1" outlineLevel="1" x14ac:dyDescent="0.15">
      <c r="A340" s="17"/>
      <c r="B340" s="143" t="s">
        <v>12</v>
      </c>
      <c r="C340" s="144"/>
      <c r="D340" s="144"/>
      <c r="E340" s="144"/>
      <c r="F340" s="144"/>
      <c r="G340" s="144"/>
      <c r="H340" s="144"/>
      <c r="I340" s="145" t="e">
        <f>SUM(I336:I339)</f>
        <v>#VALUE!</v>
      </c>
      <c r="J340" s="18"/>
    </row>
    <row r="341" spans="1:10" ht="12.75" hidden="1" outlineLevel="1" x14ac:dyDescent="0.15">
      <c r="A341" s="17"/>
      <c r="B341" s="144"/>
      <c r="C341" s="144"/>
      <c r="D341" s="144"/>
      <c r="E341" s="144"/>
      <c r="F341" s="144"/>
      <c r="G341" s="144"/>
      <c r="H341" s="144"/>
      <c r="I341" s="146"/>
      <c r="J341" s="18"/>
    </row>
    <row r="342" spans="1:10" ht="12.75" hidden="1" outlineLevel="1" x14ac:dyDescent="0.15">
      <c r="A342" s="19"/>
      <c r="B342" s="132" t="s">
        <v>13</v>
      </c>
      <c r="C342" s="133"/>
      <c r="D342" s="133"/>
      <c r="E342" s="133"/>
      <c r="F342" s="133"/>
      <c r="G342" s="133"/>
      <c r="H342" s="134"/>
      <c r="I342" s="4"/>
      <c r="J342" s="5"/>
    </row>
    <row r="343" spans="1:10" ht="12.75" hidden="1" outlineLevel="1" x14ac:dyDescent="0.15">
      <c r="A343" s="20"/>
      <c r="B343" s="135" t="s">
        <v>14</v>
      </c>
      <c r="C343" s="136"/>
      <c r="D343" s="136"/>
      <c r="E343" s="136"/>
      <c r="F343" s="136"/>
      <c r="G343" s="136"/>
      <c r="H343" s="137"/>
      <c r="I343" s="4"/>
      <c r="J343" s="5"/>
    </row>
    <row r="344" spans="1:10" ht="12.75" hidden="1" outlineLevel="1" x14ac:dyDescent="0.15">
      <c r="A344" s="19"/>
      <c r="B344" s="132" t="s">
        <v>15</v>
      </c>
      <c r="C344" s="133"/>
      <c r="D344" s="133"/>
      <c r="E344" s="133"/>
      <c r="F344" s="133"/>
      <c r="G344" s="133"/>
      <c r="H344" s="134"/>
      <c r="I344" s="4"/>
      <c r="J344" s="5"/>
    </row>
    <row r="345" spans="1:10" ht="12.75" hidden="1" outlineLevel="1" x14ac:dyDescent="0.15">
      <c r="A345" s="20"/>
      <c r="B345" s="135"/>
      <c r="C345" s="136"/>
      <c r="D345" s="136"/>
      <c r="E345" s="136"/>
      <c r="F345" s="136"/>
      <c r="G345" s="136"/>
      <c r="H345" s="137"/>
      <c r="I345" s="4"/>
      <c r="J345" s="5"/>
    </row>
    <row r="346" spans="1:10" ht="12.75" hidden="1" outlineLevel="1" x14ac:dyDescent="0.15">
      <c r="A346" s="19"/>
      <c r="B346" s="132" t="s">
        <v>16</v>
      </c>
      <c r="C346" s="133"/>
      <c r="D346" s="133"/>
      <c r="E346" s="133"/>
      <c r="F346" s="133"/>
      <c r="G346" s="133"/>
      <c r="H346" s="134"/>
      <c r="I346" s="4"/>
      <c r="J346" s="5"/>
    </row>
    <row r="347" spans="1:10" ht="12.75" hidden="1" outlineLevel="1" x14ac:dyDescent="0.15">
      <c r="A347" s="20"/>
      <c r="B347" s="135" t="s">
        <v>14</v>
      </c>
      <c r="C347" s="136"/>
      <c r="D347" s="136"/>
      <c r="E347" s="136"/>
      <c r="F347" s="136"/>
      <c r="G347" s="136"/>
      <c r="H347" s="137"/>
      <c r="I347" s="4"/>
      <c r="J347" s="5"/>
    </row>
    <row r="348" spans="1:10" ht="12.75" hidden="1" outlineLevel="1" x14ac:dyDescent="0.15">
      <c r="A348" s="21"/>
      <c r="B348" s="22"/>
      <c r="C348" s="22"/>
      <c r="D348" s="22"/>
      <c r="E348" s="22"/>
      <c r="F348" s="22"/>
      <c r="G348" s="22"/>
      <c r="H348" s="22"/>
      <c r="I348" s="4"/>
      <c r="J348" s="5"/>
    </row>
    <row r="349" spans="1:10" ht="14.25" hidden="1" outlineLevel="1" x14ac:dyDescent="0.15">
      <c r="A349" s="2"/>
      <c r="B349" s="3"/>
      <c r="C349" s="138" t="s">
        <v>1</v>
      </c>
      <c r="D349" s="139"/>
      <c r="E349" s="140" t="s">
        <v>2</v>
      </c>
      <c r="F349" s="139"/>
      <c r="G349" s="140" t="s">
        <v>3</v>
      </c>
      <c r="H349" s="139"/>
      <c r="I349" s="4"/>
      <c r="J349" s="5"/>
    </row>
    <row r="350" spans="1:10" ht="12.75" hidden="1" outlineLevel="1" x14ac:dyDescent="0.15">
      <c r="A350" s="31"/>
      <c r="B350" s="32" t="s">
        <v>107</v>
      </c>
      <c r="C350" s="149" t="s">
        <v>108</v>
      </c>
      <c r="D350" s="139"/>
      <c r="E350" s="149" t="s">
        <v>109</v>
      </c>
      <c r="F350" s="139"/>
      <c r="G350" s="149" t="s">
        <v>110</v>
      </c>
      <c r="H350" s="139"/>
      <c r="I350" s="8"/>
      <c r="J350" s="9"/>
    </row>
    <row r="351" spans="1:10" ht="12.75" hidden="1" outlineLevel="1" x14ac:dyDescent="0.15">
      <c r="A351" s="10" t="str">
        <f>CONCATENATE(B350,"-",B351)</f>
        <v>3.8 Time-K-2</v>
      </c>
      <c r="B351" s="11" t="s">
        <v>8</v>
      </c>
      <c r="C351" s="12" t="b">
        <v>0</v>
      </c>
      <c r="D351" s="12" t="b">
        <v>0</v>
      </c>
      <c r="E351" s="12" t="b">
        <v>0</v>
      </c>
      <c r="F351" s="12" t="b">
        <v>0</v>
      </c>
      <c r="G351" s="12" t="b">
        <v>0</v>
      </c>
      <c r="H351" s="12"/>
      <c r="I351" s="13" t="e">
        <f t="shared" ref="I351:I354" si="48">IF(C351,5,"")+IF(D351,4,"")+IF(E351,3,"")+IF(F351,2,"")+IF(G351,1,"")</f>
        <v>#VALUE!</v>
      </c>
      <c r="J351" s="9" t="str">
        <f t="shared" ref="J351:J354" si="49">IF(COUNTIF(C351:H351,"TRUE")&gt;1,"Multiple checks","")</f>
        <v/>
      </c>
    </row>
    <row r="352" spans="1:10" ht="12.75" hidden="1" outlineLevel="1" x14ac:dyDescent="0.15">
      <c r="A352" s="10" t="str">
        <f>CONCATENATE(B350,"-",B352)</f>
        <v>3.8 Time-3-5</v>
      </c>
      <c r="B352" s="14" t="s">
        <v>9</v>
      </c>
      <c r="C352" s="15" t="b">
        <v>0</v>
      </c>
      <c r="D352" s="15" t="b">
        <v>0</v>
      </c>
      <c r="E352" s="15" t="b">
        <v>0</v>
      </c>
      <c r="F352" s="15" t="b">
        <v>0</v>
      </c>
      <c r="G352" s="15" t="b">
        <v>0</v>
      </c>
      <c r="H352" s="15"/>
      <c r="I352" s="13" t="e">
        <f t="shared" si="48"/>
        <v>#VALUE!</v>
      </c>
      <c r="J352" s="9" t="str">
        <f t="shared" si="49"/>
        <v/>
      </c>
    </row>
    <row r="353" spans="1:10" ht="12.75" hidden="1" outlineLevel="1" x14ac:dyDescent="0.15">
      <c r="A353" s="10" t="str">
        <f>CONCATENATE(B350,"-",B353)</f>
        <v>3.8 Time-6-8</v>
      </c>
      <c r="B353" s="16" t="s">
        <v>10</v>
      </c>
      <c r="C353" s="12" t="b">
        <v>0</v>
      </c>
      <c r="D353" s="12" t="b">
        <v>0</v>
      </c>
      <c r="E353" s="12" t="b">
        <v>0</v>
      </c>
      <c r="F353" s="12" t="b">
        <v>0</v>
      </c>
      <c r="G353" s="12" t="b">
        <v>0</v>
      </c>
      <c r="H353" s="12"/>
      <c r="I353" s="13" t="e">
        <f t="shared" si="48"/>
        <v>#VALUE!</v>
      </c>
      <c r="J353" s="9" t="str">
        <f t="shared" si="49"/>
        <v/>
      </c>
    </row>
    <row r="354" spans="1:10" ht="12.75" hidden="1" outlineLevel="1" x14ac:dyDescent="0.15">
      <c r="A354" s="10" t="str">
        <f>CONCATENATE(B350,"-",B354)</f>
        <v>3.8 Time-9-12</v>
      </c>
      <c r="B354" s="14" t="s">
        <v>11</v>
      </c>
      <c r="C354" s="15" t="b">
        <v>0</v>
      </c>
      <c r="D354" s="15" t="b">
        <v>0</v>
      </c>
      <c r="E354" s="15" t="b">
        <v>0</v>
      </c>
      <c r="F354" s="15" t="b">
        <v>0</v>
      </c>
      <c r="G354" s="15" t="b">
        <v>0</v>
      </c>
      <c r="H354" s="15"/>
      <c r="I354" s="13" t="e">
        <f t="shared" si="48"/>
        <v>#VALUE!</v>
      </c>
      <c r="J354" s="9" t="str">
        <f t="shared" si="49"/>
        <v/>
      </c>
    </row>
    <row r="355" spans="1:10" ht="12.75" hidden="1" outlineLevel="1" x14ac:dyDescent="0.15">
      <c r="A355" s="17"/>
      <c r="B355" s="143" t="s">
        <v>12</v>
      </c>
      <c r="C355" s="144"/>
      <c r="D355" s="144"/>
      <c r="E355" s="144"/>
      <c r="F355" s="144"/>
      <c r="G355" s="144"/>
      <c r="H355" s="144"/>
      <c r="I355" s="145" t="e">
        <f>SUM(I351:I354)</f>
        <v>#VALUE!</v>
      </c>
      <c r="J355" s="18"/>
    </row>
    <row r="356" spans="1:10" ht="12.75" hidden="1" outlineLevel="1" x14ac:dyDescent="0.15">
      <c r="A356" s="17"/>
      <c r="B356" s="144"/>
      <c r="C356" s="144"/>
      <c r="D356" s="144"/>
      <c r="E356" s="144"/>
      <c r="F356" s="144"/>
      <c r="G356" s="144"/>
      <c r="H356" s="144"/>
      <c r="I356" s="146"/>
      <c r="J356" s="18"/>
    </row>
    <row r="357" spans="1:10" ht="12.75" hidden="1" outlineLevel="1" x14ac:dyDescent="0.15">
      <c r="A357" s="19"/>
      <c r="B357" s="132" t="s">
        <v>13</v>
      </c>
      <c r="C357" s="133"/>
      <c r="D357" s="133"/>
      <c r="E357" s="133"/>
      <c r="F357" s="133"/>
      <c r="G357" s="133"/>
      <c r="H357" s="134"/>
      <c r="I357" s="4"/>
      <c r="J357" s="5"/>
    </row>
    <row r="358" spans="1:10" ht="12.75" hidden="1" outlineLevel="1" x14ac:dyDescent="0.15">
      <c r="A358" s="20"/>
      <c r="B358" s="135" t="s">
        <v>14</v>
      </c>
      <c r="C358" s="136"/>
      <c r="D358" s="136"/>
      <c r="E358" s="136"/>
      <c r="F358" s="136"/>
      <c r="G358" s="136"/>
      <c r="H358" s="137"/>
      <c r="I358" s="4"/>
      <c r="J358" s="5"/>
    </row>
    <row r="359" spans="1:10" ht="12.75" hidden="1" outlineLevel="1" x14ac:dyDescent="0.15">
      <c r="A359" s="19"/>
      <c r="B359" s="132" t="s">
        <v>15</v>
      </c>
      <c r="C359" s="133"/>
      <c r="D359" s="133"/>
      <c r="E359" s="133"/>
      <c r="F359" s="133"/>
      <c r="G359" s="133"/>
      <c r="H359" s="134"/>
      <c r="I359" s="4"/>
      <c r="J359" s="5"/>
    </row>
    <row r="360" spans="1:10" ht="12.75" hidden="1" outlineLevel="1" x14ac:dyDescent="0.15">
      <c r="A360" s="20"/>
      <c r="B360" s="135"/>
      <c r="C360" s="136"/>
      <c r="D360" s="136"/>
      <c r="E360" s="136"/>
      <c r="F360" s="136"/>
      <c r="G360" s="136"/>
      <c r="H360" s="137"/>
      <c r="I360" s="4"/>
      <c r="J360" s="5"/>
    </row>
    <row r="361" spans="1:10" ht="12.75" hidden="1" outlineLevel="1" x14ac:dyDescent="0.15">
      <c r="A361" s="19"/>
      <c r="B361" s="132" t="s">
        <v>16</v>
      </c>
      <c r="C361" s="133"/>
      <c r="D361" s="133"/>
      <c r="E361" s="133"/>
      <c r="F361" s="133"/>
      <c r="G361" s="133"/>
      <c r="H361" s="134"/>
      <c r="I361" s="4"/>
      <c r="J361" s="5"/>
    </row>
    <row r="362" spans="1:10" ht="12.75" hidden="1" outlineLevel="1" x14ac:dyDescent="0.15">
      <c r="A362" s="20"/>
      <c r="B362" s="135" t="s">
        <v>14</v>
      </c>
      <c r="C362" s="136"/>
      <c r="D362" s="136"/>
      <c r="E362" s="136"/>
      <c r="F362" s="136"/>
      <c r="G362" s="136"/>
      <c r="H362" s="137"/>
      <c r="I362" s="4"/>
      <c r="J362" s="5"/>
    </row>
    <row r="363" spans="1:10" ht="12.75" hidden="1" outlineLevel="1" x14ac:dyDescent="0.15">
      <c r="A363" s="21"/>
      <c r="B363" s="22"/>
      <c r="C363" s="22"/>
      <c r="D363" s="22"/>
      <c r="E363" s="22"/>
      <c r="F363" s="22"/>
      <c r="G363" s="22"/>
      <c r="H363" s="22"/>
      <c r="I363" s="4"/>
      <c r="J363" s="5"/>
    </row>
    <row r="364" spans="1:10" ht="14.25" hidden="1" outlineLevel="1" x14ac:dyDescent="0.15">
      <c r="A364" s="2"/>
      <c r="B364" s="3"/>
      <c r="C364" s="138" t="s">
        <v>1</v>
      </c>
      <c r="D364" s="139"/>
      <c r="E364" s="140" t="s">
        <v>2</v>
      </c>
      <c r="F364" s="139"/>
      <c r="G364" s="140" t="s">
        <v>3</v>
      </c>
      <c r="H364" s="139"/>
      <c r="I364" s="4"/>
      <c r="J364" s="5"/>
    </row>
    <row r="365" spans="1:10" ht="12.75" hidden="1" outlineLevel="1" x14ac:dyDescent="0.15">
      <c r="A365" s="31"/>
      <c r="B365" s="32" t="s">
        <v>111</v>
      </c>
      <c r="C365" s="158" t="s">
        <v>112</v>
      </c>
      <c r="D365" s="154"/>
      <c r="E365" s="159" t="s">
        <v>113</v>
      </c>
      <c r="F365" s="154"/>
      <c r="G365" s="159" t="s">
        <v>114</v>
      </c>
      <c r="H365" s="154"/>
      <c r="I365" s="8"/>
      <c r="J365" s="9"/>
    </row>
    <row r="366" spans="1:10" ht="12.75" hidden="1" outlineLevel="1" x14ac:dyDescent="0.15">
      <c r="A366" s="10" t="str">
        <f>CONCATENATE(B365,"-",B366)</f>
        <v>3.9 Collaboration-General Education Classroom-K-2</v>
      </c>
      <c r="B366" s="11" t="s">
        <v>8</v>
      </c>
      <c r="C366" s="12" t="b">
        <v>0</v>
      </c>
      <c r="D366" s="12" t="b">
        <v>0</v>
      </c>
      <c r="E366" s="12" t="b">
        <v>0</v>
      </c>
      <c r="F366" s="12" t="b">
        <v>0</v>
      </c>
      <c r="G366" s="12" t="b">
        <v>0</v>
      </c>
      <c r="H366" s="12"/>
      <c r="I366" s="13" t="e">
        <f t="shared" ref="I366:I369" si="50">IF(C366,5,"")+IF(D366,4,"")+IF(E366,3,"")+IF(F366,2,"")+IF(G366,1,"")</f>
        <v>#VALUE!</v>
      </c>
      <c r="J366" s="9" t="str">
        <f t="shared" ref="J366:J369" si="51">IF(COUNTIF(C366:H366,"TRUE")&gt;1,"Multiple checks","")</f>
        <v/>
      </c>
    </row>
    <row r="367" spans="1:10" ht="12.75" hidden="1" outlineLevel="1" x14ac:dyDescent="0.15">
      <c r="A367" s="10" t="str">
        <f>CONCATENATE(B365,"-",B367)</f>
        <v>3.9 Collaboration-General Education Classroom-3-5</v>
      </c>
      <c r="B367" s="14" t="s">
        <v>9</v>
      </c>
      <c r="C367" s="15" t="b">
        <v>0</v>
      </c>
      <c r="D367" s="15" t="b">
        <v>0</v>
      </c>
      <c r="E367" s="15" t="b">
        <v>0</v>
      </c>
      <c r="F367" s="15" t="b">
        <v>0</v>
      </c>
      <c r="G367" s="15" t="b">
        <v>0</v>
      </c>
      <c r="H367" s="15"/>
      <c r="I367" s="13" t="e">
        <f t="shared" si="50"/>
        <v>#VALUE!</v>
      </c>
      <c r="J367" s="9" t="str">
        <f t="shared" si="51"/>
        <v/>
      </c>
    </row>
    <row r="368" spans="1:10" ht="12.75" hidden="1" outlineLevel="1" x14ac:dyDescent="0.15">
      <c r="A368" s="10" t="str">
        <f>CONCATENATE(B365,"-",B368)</f>
        <v>3.9 Collaboration-General Education Classroom-6-8</v>
      </c>
      <c r="B368" s="16" t="s">
        <v>10</v>
      </c>
      <c r="C368" s="12" t="b">
        <v>0</v>
      </c>
      <c r="D368" s="12" t="b">
        <v>0</v>
      </c>
      <c r="E368" s="12" t="b">
        <v>0</v>
      </c>
      <c r="F368" s="12" t="b">
        <v>0</v>
      </c>
      <c r="G368" s="12" t="b">
        <v>0</v>
      </c>
      <c r="H368" s="12"/>
      <c r="I368" s="13" t="e">
        <f t="shared" si="50"/>
        <v>#VALUE!</v>
      </c>
      <c r="J368" s="9" t="str">
        <f t="shared" si="51"/>
        <v/>
      </c>
    </row>
    <row r="369" spans="1:10" ht="12.75" hidden="1" outlineLevel="1" x14ac:dyDescent="0.15">
      <c r="A369" s="10" t="str">
        <f>CONCATENATE(B365,"-",B369)</f>
        <v>3.9 Collaboration-General Education Classroom-9-12</v>
      </c>
      <c r="B369" s="14" t="s">
        <v>11</v>
      </c>
      <c r="C369" s="15" t="b">
        <v>0</v>
      </c>
      <c r="D369" s="15" t="b">
        <v>0</v>
      </c>
      <c r="E369" s="15" t="b">
        <v>0</v>
      </c>
      <c r="F369" s="15" t="b">
        <v>0</v>
      </c>
      <c r="G369" s="15" t="b">
        <v>0</v>
      </c>
      <c r="H369" s="15"/>
      <c r="I369" s="13" t="e">
        <f t="shared" si="50"/>
        <v>#VALUE!</v>
      </c>
      <c r="J369" s="9" t="str">
        <f t="shared" si="51"/>
        <v/>
      </c>
    </row>
    <row r="370" spans="1:10" ht="12.75" hidden="1" outlineLevel="1" x14ac:dyDescent="0.15">
      <c r="A370" s="17"/>
      <c r="B370" s="143" t="s">
        <v>12</v>
      </c>
      <c r="C370" s="144"/>
      <c r="D370" s="144"/>
      <c r="E370" s="144"/>
      <c r="F370" s="144"/>
      <c r="G370" s="144"/>
      <c r="H370" s="144"/>
      <c r="I370" s="145" t="e">
        <f>SUM(I366:I369)</f>
        <v>#VALUE!</v>
      </c>
      <c r="J370" s="18"/>
    </row>
    <row r="371" spans="1:10" ht="12.75" hidden="1" outlineLevel="1" x14ac:dyDescent="0.15">
      <c r="A371" s="17"/>
      <c r="B371" s="144"/>
      <c r="C371" s="144"/>
      <c r="D371" s="144"/>
      <c r="E371" s="144"/>
      <c r="F371" s="144"/>
      <c r="G371" s="144"/>
      <c r="H371" s="144"/>
      <c r="I371" s="146"/>
      <c r="J371" s="18"/>
    </row>
    <row r="372" spans="1:10" ht="12.75" hidden="1" outlineLevel="1" x14ac:dyDescent="0.15">
      <c r="A372" s="19"/>
      <c r="B372" s="132" t="s">
        <v>13</v>
      </c>
      <c r="C372" s="133"/>
      <c r="D372" s="133"/>
      <c r="E372" s="133"/>
      <c r="F372" s="133"/>
      <c r="G372" s="133"/>
      <c r="H372" s="134"/>
      <c r="I372" s="4"/>
      <c r="J372" s="5"/>
    </row>
    <row r="373" spans="1:10" ht="12.75" hidden="1" outlineLevel="1" x14ac:dyDescent="0.15">
      <c r="A373" s="20"/>
      <c r="B373" s="135" t="s">
        <v>14</v>
      </c>
      <c r="C373" s="136"/>
      <c r="D373" s="136"/>
      <c r="E373" s="136"/>
      <c r="F373" s="136"/>
      <c r="G373" s="136"/>
      <c r="H373" s="137"/>
      <c r="I373" s="4"/>
      <c r="J373" s="5"/>
    </row>
    <row r="374" spans="1:10" ht="12.75" hidden="1" outlineLevel="1" x14ac:dyDescent="0.15">
      <c r="A374" s="19"/>
      <c r="B374" s="132" t="s">
        <v>15</v>
      </c>
      <c r="C374" s="133"/>
      <c r="D374" s="133"/>
      <c r="E374" s="133"/>
      <c r="F374" s="133"/>
      <c r="G374" s="133"/>
      <c r="H374" s="134"/>
      <c r="I374" s="4"/>
      <c r="J374" s="5"/>
    </row>
    <row r="375" spans="1:10" ht="12.75" hidden="1" outlineLevel="1" x14ac:dyDescent="0.15">
      <c r="A375" s="20"/>
      <c r="B375" s="135"/>
      <c r="C375" s="136"/>
      <c r="D375" s="136"/>
      <c r="E375" s="136"/>
      <c r="F375" s="136"/>
      <c r="G375" s="136"/>
      <c r="H375" s="137"/>
      <c r="I375" s="4"/>
      <c r="J375" s="5"/>
    </row>
    <row r="376" spans="1:10" ht="12.75" hidden="1" outlineLevel="1" x14ac:dyDescent="0.15">
      <c r="A376" s="19"/>
      <c r="B376" s="132" t="s">
        <v>16</v>
      </c>
      <c r="C376" s="133"/>
      <c r="D376" s="133"/>
      <c r="E376" s="133"/>
      <c r="F376" s="133"/>
      <c r="G376" s="133"/>
      <c r="H376" s="134"/>
      <c r="I376" s="4"/>
      <c r="J376" s="5"/>
    </row>
    <row r="377" spans="1:10" ht="12.75" hidden="1" outlineLevel="1" x14ac:dyDescent="0.15">
      <c r="A377" s="20"/>
      <c r="B377" s="135" t="s">
        <v>14</v>
      </c>
      <c r="C377" s="136"/>
      <c r="D377" s="136"/>
      <c r="E377" s="136"/>
      <c r="F377" s="136"/>
      <c r="G377" s="136"/>
      <c r="H377" s="137"/>
      <c r="I377" s="4"/>
      <c r="J377" s="5"/>
    </row>
    <row r="378" spans="1:10" ht="12.75" hidden="1" outlineLevel="1" x14ac:dyDescent="0.15">
      <c r="A378" s="21"/>
      <c r="B378" s="22"/>
      <c r="C378" s="22"/>
      <c r="D378" s="22"/>
      <c r="E378" s="22"/>
      <c r="F378" s="22"/>
      <c r="G378" s="22"/>
      <c r="H378" s="22"/>
      <c r="I378" s="4"/>
      <c r="J378" s="5"/>
    </row>
    <row r="379" spans="1:10" ht="14.25" hidden="1" outlineLevel="1" x14ac:dyDescent="0.15">
      <c r="A379" s="2"/>
      <c r="B379" s="3"/>
      <c r="C379" s="138" t="s">
        <v>1</v>
      </c>
      <c r="D379" s="139"/>
      <c r="E379" s="140" t="s">
        <v>2</v>
      </c>
      <c r="F379" s="139"/>
      <c r="G379" s="140" t="s">
        <v>3</v>
      </c>
      <c r="H379" s="139"/>
      <c r="I379" s="4"/>
      <c r="J379" s="5"/>
    </row>
    <row r="380" spans="1:10" ht="12.75" hidden="1" outlineLevel="1" x14ac:dyDescent="0.15">
      <c r="A380" s="31"/>
      <c r="B380" s="32" t="s">
        <v>115</v>
      </c>
      <c r="C380" s="149" t="s">
        <v>116</v>
      </c>
      <c r="D380" s="139"/>
      <c r="E380" s="149" t="s">
        <v>117</v>
      </c>
      <c r="F380" s="139"/>
      <c r="G380" s="149" t="s">
        <v>118</v>
      </c>
      <c r="H380" s="139"/>
      <c r="I380" s="8"/>
      <c r="J380" s="9"/>
    </row>
    <row r="381" spans="1:10" ht="12.75" hidden="1" outlineLevel="1" x14ac:dyDescent="0.15">
      <c r="A381" s="10" t="str">
        <f>CONCATENATE(B380,"-",B381)</f>
        <v>3.10 Grouping-K-2</v>
      </c>
      <c r="B381" s="11" t="s">
        <v>8</v>
      </c>
      <c r="C381" s="12" t="b">
        <v>0</v>
      </c>
      <c r="D381" s="12" t="b">
        <v>0</v>
      </c>
      <c r="E381" s="12" t="b">
        <v>0</v>
      </c>
      <c r="F381" s="12" t="b">
        <v>0</v>
      </c>
      <c r="G381" s="12" t="b">
        <v>0</v>
      </c>
      <c r="H381" s="12"/>
      <c r="I381" s="13" t="e">
        <f t="shared" ref="I381:I384" si="52">IF(C381,5,"")+IF(D381,4,"")+IF(E381,3,"")+IF(F381,2,"")+IF(G381,1,"")</f>
        <v>#VALUE!</v>
      </c>
      <c r="J381" s="9" t="str">
        <f t="shared" ref="J381:J384" si="53">IF(COUNTIF(C381:H381,"TRUE")&gt;1,"Multiple checks","")</f>
        <v/>
      </c>
    </row>
    <row r="382" spans="1:10" ht="12.75" hidden="1" outlineLevel="1" x14ac:dyDescent="0.15">
      <c r="A382" s="10" t="str">
        <f>CONCATENATE(B380,"-",B382)</f>
        <v>3.10 Grouping-3-5</v>
      </c>
      <c r="B382" s="14" t="s">
        <v>9</v>
      </c>
      <c r="C382" s="15" t="b">
        <v>0</v>
      </c>
      <c r="D382" s="15" t="b">
        <v>0</v>
      </c>
      <c r="E382" s="15" t="b">
        <v>0</v>
      </c>
      <c r="F382" s="15" t="b">
        <v>0</v>
      </c>
      <c r="G382" s="15" t="b">
        <v>0</v>
      </c>
      <c r="H382" s="15"/>
      <c r="I382" s="13" t="e">
        <f t="shared" si="52"/>
        <v>#VALUE!</v>
      </c>
      <c r="J382" s="9" t="str">
        <f t="shared" si="53"/>
        <v/>
      </c>
    </row>
    <row r="383" spans="1:10" ht="12.75" hidden="1" outlineLevel="1" x14ac:dyDescent="0.15">
      <c r="A383" s="10" t="str">
        <f>CONCATENATE(B380,"-",B383)</f>
        <v>3.10 Grouping-6-8</v>
      </c>
      <c r="B383" s="16" t="s">
        <v>10</v>
      </c>
      <c r="C383" s="12" t="b">
        <v>0</v>
      </c>
      <c r="D383" s="12" t="b">
        <v>0</v>
      </c>
      <c r="E383" s="12" t="b">
        <v>0</v>
      </c>
      <c r="F383" s="12" t="b">
        <v>0</v>
      </c>
      <c r="G383" s="12" t="b">
        <v>0</v>
      </c>
      <c r="H383" s="12"/>
      <c r="I383" s="13" t="e">
        <f t="shared" si="52"/>
        <v>#VALUE!</v>
      </c>
      <c r="J383" s="9" t="str">
        <f t="shared" si="53"/>
        <v/>
      </c>
    </row>
    <row r="384" spans="1:10" ht="12.75" hidden="1" outlineLevel="1" x14ac:dyDescent="0.15">
      <c r="A384" s="10" t="str">
        <f>CONCATENATE(B380,"-",B384)</f>
        <v>3.10 Grouping-9-12</v>
      </c>
      <c r="B384" s="14" t="s">
        <v>11</v>
      </c>
      <c r="C384" s="15" t="b">
        <v>0</v>
      </c>
      <c r="D384" s="15" t="b">
        <v>0</v>
      </c>
      <c r="E384" s="15" t="b">
        <v>0</v>
      </c>
      <c r="F384" s="15" t="b">
        <v>0</v>
      </c>
      <c r="G384" s="15" t="b">
        <v>0</v>
      </c>
      <c r="H384" s="15"/>
      <c r="I384" s="13" t="e">
        <f t="shared" si="52"/>
        <v>#VALUE!</v>
      </c>
      <c r="J384" s="9" t="str">
        <f t="shared" si="53"/>
        <v/>
      </c>
    </row>
    <row r="385" spans="1:10" ht="12.75" hidden="1" outlineLevel="1" x14ac:dyDescent="0.15">
      <c r="A385" s="17"/>
      <c r="B385" s="143" t="s">
        <v>12</v>
      </c>
      <c r="C385" s="144"/>
      <c r="D385" s="144"/>
      <c r="E385" s="144"/>
      <c r="F385" s="144"/>
      <c r="G385" s="144"/>
      <c r="H385" s="144"/>
      <c r="I385" s="145" t="e">
        <f>SUM(I381:I384)</f>
        <v>#VALUE!</v>
      </c>
      <c r="J385" s="18"/>
    </row>
    <row r="386" spans="1:10" ht="12.75" hidden="1" outlineLevel="1" x14ac:dyDescent="0.15">
      <c r="A386" s="17"/>
      <c r="B386" s="144"/>
      <c r="C386" s="144"/>
      <c r="D386" s="144"/>
      <c r="E386" s="144"/>
      <c r="F386" s="144"/>
      <c r="G386" s="144"/>
      <c r="H386" s="144"/>
      <c r="I386" s="146"/>
      <c r="J386" s="18"/>
    </row>
    <row r="387" spans="1:10" ht="12.75" hidden="1" outlineLevel="1" x14ac:dyDescent="0.15">
      <c r="A387" s="19"/>
      <c r="B387" s="132" t="s">
        <v>13</v>
      </c>
      <c r="C387" s="133"/>
      <c r="D387" s="133"/>
      <c r="E387" s="133"/>
      <c r="F387" s="133"/>
      <c r="G387" s="133"/>
      <c r="H387" s="134"/>
      <c r="I387" s="4"/>
      <c r="J387" s="5"/>
    </row>
    <row r="388" spans="1:10" ht="12.75" hidden="1" outlineLevel="1" x14ac:dyDescent="0.15">
      <c r="A388" s="20"/>
      <c r="B388" s="135" t="s">
        <v>14</v>
      </c>
      <c r="C388" s="136"/>
      <c r="D388" s="136"/>
      <c r="E388" s="136"/>
      <c r="F388" s="136"/>
      <c r="G388" s="136"/>
      <c r="H388" s="137"/>
      <c r="I388" s="4"/>
      <c r="J388" s="5"/>
    </row>
    <row r="389" spans="1:10" ht="12.75" hidden="1" outlineLevel="1" x14ac:dyDescent="0.15">
      <c r="A389" s="19"/>
      <c r="B389" s="132" t="s">
        <v>15</v>
      </c>
      <c r="C389" s="133"/>
      <c r="D389" s="133"/>
      <c r="E389" s="133"/>
      <c r="F389" s="133"/>
      <c r="G389" s="133"/>
      <c r="H389" s="134"/>
      <c r="I389" s="4"/>
      <c r="J389" s="5"/>
    </row>
    <row r="390" spans="1:10" ht="12.75" hidden="1" outlineLevel="1" x14ac:dyDescent="0.15">
      <c r="A390" s="20"/>
      <c r="B390" s="135"/>
      <c r="C390" s="136"/>
      <c r="D390" s="136"/>
      <c r="E390" s="136"/>
      <c r="F390" s="136"/>
      <c r="G390" s="136"/>
      <c r="H390" s="137"/>
      <c r="I390" s="4"/>
      <c r="J390" s="5"/>
    </row>
    <row r="391" spans="1:10" ht="12.75" hidden="1" outlineLevel="1" x14ac:dyDescent="0.15">
      <c r="A391" s="19"/>
      <c r="B391" s="132" t="s">
        <v>16</v>
      </c>
      <c r="C391" s="133"/>
      <c r="D391" s="133"/>
      <c r="E391" s="133"/>
      <c r="F391" s="133"/>
      <c r="G391" s="133"/>
      <c r="H391" s="134"/>
      <c r="I391" s="4"/>
      <c r="J391" s="5"/>
    </row>
    <row r="392" spans="1:10" ht="12.75" hidden="1" outlineLevel="1" x14ac:dyDescent="0.15">
      <c r="A392" s="20"/>
      <c r="B392" s="135" t="s">
        <v>14</v>
      </c>
      <c r="C392" s="136"/>
      <c r="D392" s="136"/>
      <c r="E392" s="136"/>
      <c r="F392" s="136"/>
      <c r="G392" s="136"/>
      <c r="H392" s="137"/>
      <c r="I392" s="4"/>
      <c r="J392" s="5"/>
    </row>
    <row r="393" spans="1:10" ht="12.75" hidden="1" outlineLevel="1" x14ac:dyDescent="0.15">
      <c r="A393" s="21"/>
      <c r="B393" s="22"/>
      <c r="C393" s="22"/>
      <c r="D393" s="22"/>
      <c r="E393" s="22"/>
      <c r="F393" s="22"/>
      <c r="G393" s="22"/>
      <c r="H393" s="22"/>
      <c r="I393" s="4"/>
      <c r="J393" s="5"/>
    </row>
    <row r="394" spans="1:10" ht="14.25" hidden="1" outlineLevel="1" x14ac:dyDescent="0.15">
      <c r="A394" s="2"/>
      <c r="B394" s="3"/>
      <c r="C394" s="138" t="s">
        <v>1</v>
      </c>
      <c r="D394" s="139"/>
      <c r="E394" s="140" t="s">
        <v>2</v>
      </c>
      <c r="F394" s="139"/>
      <c r="G394" s="140" t="s">
        <v>3</v>
      </c>
      <c r="H394" s="139"/>
      <c r="I394" s="4"/>
      <c r="J394" s="5"/>
    </row>
    <row r="395" spans="1:10" ht="107.25" hidden="1" customHeight="1" outlineLevel="1" x14ac:dyDescent="0.15">
      <c r="A395" s="31"/>
      <c r="B395" s="32" t="s">
        <v>119</v>
      </c>
      <c r="C395" s="149" t="s">
        <v>120</v>
      </c>
      <c r="D395" s="139"/>
      <c r="E395" s="149" t="s">
        <v>121</v>
      </c>
      <c r="F395" s="139"/>
      <c r="G395" s="149" t="s">
        <v>122</v>
      </c>
      <c r="H395" s="139"/>
      <c r="I395" s="8"/>
      <c r="J395" s="9"/>
    </row>
    <row r="396" spans="1:10" ht="12.75" hidden="1" outlineLevel="1" x14ac:dyDescent="0.15">
      <c r="A396" s="10" t="str">
        <f>CONCATENATE(B395,"-",B396)</f>
        <v>3.11 Research-Based Inst. Strategies-K-2</v>
      </c>
      <c r="B396" s="11" t="s">
        <v>8</v>
      </c>
      <c r="C396" s="12" t="b">
        <v>0</v>
      </c>
      <c r="D396" s="12" t="b">
        <v>0</v>
      </c>
      <c r="E396" s="12" t="b">
        <v>0</v>
      </c>
      <c r="F396" s="12" t="b">
        <v>0</v>
      </c>
      <c r="G396" s="12" t="b">
        <v>0</v>
      </c>
      <c r="H396" s="12"/>
      <c r="I396" s="13" t="e">
        <f t="shared" ref="I396:I399" si="54">IF(C396,5,"")+IF(D396,4,"")+IF(E396,3,"")+IF(F396,2,"")+IF(G396,1,"")</f>
        <v>#VALUE!</v>
      </c>
      <c r="J396" s="9" t="str">
        <f t="shared" ref="J396:J399" si="55">IF(COUNTIF(C396:H396,"TRUE")&gt;1,"Multiple checks","")</f>
        <v/>
      </c>
    </row>
    <row r="397" spans="1:10" ht="12.75" hidden="1" outlineLevel="1" x14ac:dyDescent="0.15">
      <c r="A397" s="10" t="str">
        <f>CONCATENATE(B395,"-",B397)</f>
        <v>3.11 Research-Based Inst. Strategies-3-5</v>
      </c>
      <c r="B397" s="14" t="s">
        <v>9</v>
      </c>
      <c r="C397" s="15" t="b">
        <v>0</v>
      </c>
      <c r="D397" s="15" t="b">
        <v>0</v>
      </c>
      <c r="E397" s="15" t="b">
        <v>0</v>
      </c>
      <c r="F397" s="15" t="b">
        <v>0</v>
      </c>
      <c r="G397" s="15" t="b">
        <v>0</v>
      </c>
      <c r="H397" s="15"/>
      <c r="I397" s="13" t="e">
        <f t="shared" si="54"/>
        <v>#VALUE!</v>
      </c>
      <c r="J397" s="9" t="str">
        <f t="shared" si="55"/>
        <v/>
      </c>
    </row>
    <row r="398" spans="1:10" ht="12.75" hidden="1" outlineLevel="1" x14ac:dyDescent="0.15">
      <c r="A398" s="10" t="str">
        <f>CONCATENATE(B395,"-",B398)</f>
        <v>3.11 Research-Based Inst. Strategies-6-8</v>
      </c>
      <c r="B398" s="16" t="s">
        <v>10</v>
      </c>
      <c r="C398" s="12" t="b">
        <v>0</v>
      </c>
      <c r="D398" s="12" t="b">
        <v>0</v>
      </c>
      <c r="E398" s="12" t="b">
        <v>0</v>
      </c>
      <c r="F398" s="12" t="b">
        <v>0</v>
      </c>
      <c r="G398" s="12" t="b">
        <v>0</v>
      </c>
      <c r="H398" s="12"/>
      <c r="I398" s="13" t="e">
        <f t="shared" si="54"/>
        <v>#VALUE!</v>
      </c>
      <c r="J398" s="9" t="str">
        <f t="shared" si="55"/>
        <v/>
      </c>
    </row>
    <row r="399" spans="1:10" ht="12.75" hidden="1" outlineLevel="1" x14ac:dyDescent="0.15">
      <c r="A399" s="10" t="str">
        <f>CONCATENATE(B395,"-",B399)</f>
        <v>3.11 Research-Based Inst. Strategies-9-12</v>
      </c>
      <c r="B399" s="14" t="s">
        <v>11</v>
      </c>
      <c r="C399" s="15" t="b">
        <v>0</v>
      </c>
      <c r="D399" s="15" t="b">
        <v>0</v>
      </c>
      <c r="E399" s="15" t="b">
        <v>0</v>
      </c>
      <c r="F399" s="15" t="b">
        <v>0</v>
      </c>
      <c r="G399" s="15" t="b">
        <v>0</v>
      </c>
      <c r="H399" s="15"/>
      <c r="I399" s="13" t="e">
        <f t="shared" si="54"/>
        <v>#VALUE!</v>
      </c>
      <c r="J399" s="9" t="str">
        <f t="shared" si="55"/>
        <v/>
      </c>
    </row>
    <row r="400" spans="1:10" ht="12.75" hidden="1" outlineLevel="1" x14ac:dyDescent="0.15">
      <c r="A400" s="17"/>
      <c r="B400" s="143" t="s">
        <v>12</v>
      </c>
      <c r="C400" s="144"/>
      <c r="D400" s="144"/>
      <c r="E400" s="144"/>
      <c r="F400" s="144"/>
      <c r="G400" s="144"/>
      <c r="H400" s="144"/>
      <c r="I400" s="145" t="e">
        <f>SUM(I396:I399)</f>
        <v>#VALUE!</v>
      </c>
      <c r="J400" s="18"/>
    </row>
    <row r="401" spans="1:10" ht="12.75" hidden="1" outlineLevel="1" x14ac:dyDescent="0.15">
      <c r="A401" s="17"/>
      <c r="B401" s="144"/>
      <c r="C401" s="144"/>
      <c r="D401" s="144"/>
      <c r="E401" s="144"/>
      <c r="F401" s="144"/>
      <c r="G401" s="144"/>
      <c r="H401" s="144"/>
      <c r="I401" s="146"/>
      <c r="J401" s="18"/>
    </row>
    <row r="402" spans="1:10" ht="12.75" hidden="1" outlineLevel="1" x14ac:dyDescent="0.15">
      <c r="A402" s="19"/>
      <c r="B402" s="132" t="s">
        <v>13</v>
      </c>
      <c r="C402" s="133"/>
      <c r="D402" s="133"/>
      <c r="E402" s="133"/>
      <c r="F402" s="133"/>
      <c r="G402" s="133"/>
      <c r="H402" s="134"/>
      <c r="I402" s="4"/>
      <c r="J402" s="5"/>
    </row>
    <row r="403" spans="1:10" ht="12.75" hidden="1" outlineLevel="1" x14ac:dyDescent="0.15">
      <c r="A403" s="20"/>
      <c r="B403" s="135" t="s">
        <v>14</v>
      </c>
      <c r="C403" s="136"/>
      <c r="D403" s="136"/>
      <c r="E403" s="136"/>
      <c r="F403" s="136"/>
      <c r="G403" s="136"/>
      <c r="H403" s="137"/>
      <c r="I403" s="4"/>
      <c r="J403" s="5"/>
    </row>
    <row r="404" spans="1:10" ht="12.75" hidden="1" outlineLevel="1" x14ac:dyDescent="0.15">
      <c r="A404" s="19"/>
      <c r="B404" s="132" t="s">
        <v>15</v>
      </c>
      <c r="C404" s="133"/>
      <c r="D404" s="133"/>
      <c r="E404" s="133"/>
      <c r="F404" s="133"/>
      <c r="G404" s="133"/>
      <c r="H404" s="134"/>
      <c r="I404" s="4"/>
      <c r="J404" s="5"/>
    </row>
    <row r="405" spans="1:10" ht="12.75" hidden="1" outlineLevel="1" x14ac:dyDescent="0.15">
      <c r="A405" s="20"/>
      <c r="B405" s="135"/>
      <c r="C405" s="136"/>
      <c r="D405" s="136"/>
      <c r="E405" s="136"/>
      <c r="F405" s="136"/>
      <c r="G405" s="136"/>
      <c r="H405" s="137"/>
      <c r="I405" s="4"/>
      <c r="J405" s="5"/>
    </row>
    <row r="406" spans="1:10" ht="12.75" hidden="1" outlineLevel="1" x14ac:dyDescent="0.15">
      <c r="A406" s="19"/>
      <c r="B406" s="132" t="s">
        <v>16</v>
      </c>
      <c r="C406" s="133"/>
      <c r="D406" s="133"/>
      <c r="E406" s="133"/>
      <c r="F406" s="133"/>
      <c r="G406" s="133"/>
      <c r="H406" s="134"/>
      <c r="I406" s="4"/>
      <c r="J406" s="5"/>
    </row>
    <row r="407" spans="1:10" ht="12.75" hidden="1" outlineLevel="1" x14ac:dyDescent="0.15">
      <c r="A407" s="20"/>
      <c r="B407" s="135" t="s">
        <v>14</v>
      </c>
      <c r="C407" s="136"/>
      <c r="D407" s="136"/>
      <c r="E407" s="136"/>
      <c r="F407" s="136"/>
      <c r="G407" s="136"/>
      <c r="H407" s="137"/>
      <c r="I407" s="4"/>
      <c r="J407" s="5"/>
    </row>
    <row r="408" spans="1:10" ht="12.75" hidden="1" outlineLevel="1" x14ac:dyDescent="0.15">
      <c r="A408" s="21"/>
      <c r="B408" s="22"/>
      <c r="C408" s="22"/>
      <c r="D408" s="22"/>
      <c r="E408" s="22"/>
      <c r="F408" s="22"/>
      <c r="G408" s="22"/>
      <c r="H408" s="22"/>
      <c r="I408" s="4"/>
      <c r="J408" s="5"/>
    </row>
    <row r="409" spans="1:10" ht="14.25" hidden="1" outlineLevel="1" x14ac:dyDescent="0.15">
      <c r="A409" s="2"/>
      <c r="B409" s="3"/>
      <c r="C409" s="138" t="s">
        <v>1</v>
      </c>
      <c r="D409" s="139"/>
      <c r="E409" s="140" t="s">
        <v>2</v>
      </c>
      <c r="F409" s="139"/>
      <c r="G409" s="140" t="s">
        <v>3</v>
      </c>
      <c r="H409" s="139"/>
      <c r="I409" s="4"/>
      <c r="J409" s="5"/>
    </row>
    <row r="410" spans="1:10" ht="12.75" hidden="1" outlineLevel="1" x14ac:dyDescent="0.15">
      <c r="A410" s="31"/>
      <c r="B410" s="32" t="s">
        <v>123</v>
      </c>
      <c r="C410" s="149" t="s">
        <v>124</v>
      </c>
      <c r="D410" s="139"/>
      <c r="E410" s="149" t="s">
        <v>125</v>
      </c>
      <c r="F410" s="139"/>
      <c r="G410" s="149" t="s">
        <v>126</v>
      </c>
      <c r="H410" s="139"/>
      <c r="I410" s="8"/>
      <c r="J410" s="9"/>
    </row>
    <row r="411" spans="1:10" ht="12.75" hidden="1" outlineLevel="1" x14ac:dyDescent="0.15">
      <c r="A411" s="10" t="str">
        <f>CONCATENATE(B410,"-",B411)</f>
        <v>3.12 Acceleration-K-2</v>
      </c>
      <c r="B411" s="11" t="s">
        <v>8</v>
      </c>
      <c r="C411" s="12" t="b">
        <v>0</v>
      </c>
      <c r="D411" s="12" t="b">
        <v>0</v>
      </c>
      <c r="E411" s="12" t="b">
        <v>0</v>
      </c>
      <c r="F411" s="12" t="b">
        <v>0</v>
      </c>
      <c r="G411" s="12" t="b">
        <v>0</v>
      </c>
      <c r="H411" s="12"/>
      <c r="I411" s="13" t="e">
        <f t="shared" ref="I411:I414" si="56">IF(C411,5,"")+IF(D411,4,"")+IF(E411,3,"")+IF(F411,2,"")+IF(G411,1,"")</f>
        <v>#VALUE!</v>
      </c>
      <c r="J411" s="9" t="str">
        <f t="shared" ref="J411:J414" si="57">IF(COUNTIF(C411:H411,"TRUE")&gt;1,"Multiple checks","")</f>
        <v/>
      </c>
    </row>
    <row r="412" spans="1:10" ht="12.75" hidden="1" outlineLevel="1" x14ac:dyDescent="0.15">
      <c r="A412" s="10" t="str">
        <f>CONCATENATE(B410,"-",B412)</f>
        <v>3.12 Acceleration-3-5</v>
      </c>
      <c r="B412" s="14" t="s">
        <v>9</v>
      </c>
      <c r="C412" s="15" t="b">
        <v>0</v>
      </c>
      <c r="D412" s="15" t="b">
        <v>0</v>
      </c>
      <c r="E412" s="15" t="b">
        <v>0</v>
      </c>
      <c r="F412" s="15" t="b">
        <v>0</v>
      </c>
      <c r="G412" s="15" t="b">
        <v>0</v>
      </c>
      <c r="H412" s="15"/>
      <c r="I412" s="13" t="e">
        <f t="shared" si="56"/>
        <v>#VALUE!</v>
      </c>
      <c r="J412" s="9" t="str">
        <f t="shared" si="57"/>
        <v/>
      </c>
    </row>
    <row r="413" spans="1:10" ht="12.75" hidden="1" outlineLevel="1" x14ac:dyDescent="0.15">
      <c r="A413" s="10" t="str">
        <f>CONCATENATE(B410,"-",B413)</f>
        <v>3.12 Acceleration-6-8</v>
      </c>
      <c r="B413" s="16" t="s">
        <v>10</v>
      </c>
      <c r="C413" s="12" t="b">
        <v>0</v>
      </c>
      <c r="D413" s="12" t="b">
        <v>0</v>
      </c>
      <c r="E413" s="12" t="b">
        <v>0</v>
      </c>
      <c r="F413" s="12" t="b">
        <v>0</v>
      </c>
      <c r="G413" s="12" t="b">
        <v>0</v>
      </c>
      <c r="H413" s="12"/>
      <c r="I413" s="13" t="e">
        <f t="shared" si="56"/>
        <v>#VALUE!</v>
      </c>
      <c r="J413" s="9" t="str">
        <f t="shared" si="57"/>
        <v/>
      </c>
    </row>
    <row r="414" spans="1:10" ht="12.75" hidden="1" outlineLevel="1" x14ac:dyDescent="0.15">
      <c r="A414" s="10" t="str">
        <f>CONCATENATE(B410,"-",B414)</f>
        <v>3.12 Acceleration-9-12</v>
      </c>
      <c r="B414" s="14" t="s">
        <v>11</v>
      </c>
      <c r="C414" s="15" t="b">
        <v>0</v>
      </c>
      <c r="D414" s="15" t="b">
        <v>0</v>
      </c>
      <c r="E414" s="15" t="b">
        <v>0</v>
      </c>
      <c r="F414" s="15" t="b">
        <v>0</v>
      </c>
      <c r="G414" s="15" t="b">
        <v>0</v>
      </c>
      <c r="H414" s="15"/>
      <c r="I414" s="13" t="e">
        <f t="shared" si="56"/>
        <v>#VALUE!</v>
      </c>
      <c r="J414" s="9" t="str">
        <f t="shared" si="57"/>
        <v/>
      </c>
    </row>
    <row r="415" spans="1:10" ht="12.75" hidden="1" outlineLevel="1" x14ac:dyDescent="0.15">
      <c r="A415" s="17"/>
      <c r="B415" s="143" t="s">
        <v>12</v>
      </c>
      <c r="C415" s="144"/>
      <c r="D415" s="144"/>
      <c r="E415" s="144"/>
      <c r="F415" s="144"/>
      <c r="G415" s="144"/>
      <c r="H415" s="144"/>
      <c r="I415" s="145" t="e">
        <f>SUM(I411:I414)</f>
        <v>#VALUE!</v>
      </c>
      <c r="J415" s="18"/>
    </row>
    <row r="416" spans="1:10" ht="12.75" hidden="1" outlineLevel="1" x14ac:dyDescent="0.15">
      <c r="A416" s="17"/>
      <c r="B416" s="144"/>
      <c r="C416" s="144"/>
      <c r="D416" s="144"/>
      <c r="E416" s="144"/>
      <c r="F416" s="144"/>
      <c r="G416" s="144"/>
      <c r="H416" s="144"/>
      <c r="I416" s="146"/>
      <c r="J416" s="18"/>
    </row>
    <row r="417" spans="1:10" ht="12.75" hidden="1" outlineLevel="1" x14ac:dyDescent="0.15">
      <c r="A417" s="19"/>
      <c r="B417" s="132" t="s">
        <v>13</v>
      </c>
      <c r="C417" s="133"/>
      <c r="D417" s="133"/>
      <c r="E417" s="133"/>
      <c r="F417" s="133"/>
      <c r="G417" s="133"/>
      <c r="H417" s="134"/>
      <c r="I417" s="4"/>
      <c r="J417" s="5"/>
    </row>
    <row r="418" spans="1:10" ht="12.75" hidden="1" outlineLevel="1" x14ac:dyDescent="0.15">
      <c r="A418" s="20"/>
      <c r="B418" s="135" t="s">
        <v>14</v>
      </c>
      <c r="C418" s="136"/>
      <c r="D418" s="136"/>
      <c r="E418" s="136"/>
      <c r="F418" s="136"/>
      <c r="G418" s="136"/>
      <c r="H418" s="137"/>
      <c r="I418" s="4"/>
      <c r="J418" s="5"/>
    </row>
    <row r="419" spans="1:10" ht="12.75" hidden="1" outlineLevel="1" x14ac:dyDescent="0.15">
      <c r="A419" s="19"/>
      <c r="B419" s="132" t="s">
        <v>15</v>
      </c>
      <c r="C419" s="133"/>
      <c r="D419" s="133"/>
      <c r="E419" s="133"/>
      <c r="F419" s="133"/>
      <c r="G419" s="133"/>
      <c r="H419" s="134"/>
      <c r="I419" s="4"/>
      <c r="J419" s="5"/>
    </row>
    <row r="420" spans="1:10" ht="12.75" hidden="1" outlineLevel="1" x14ac:dyDescent="0.15">
      <c r="A420" s="20"/>
      <c r="B420" s="135"/>
      <c r="C420" s="136"/>
      <c r="D420" s="136"/>
      <c r="E420" s="136"/>
      <c r="F420" s="136"/>
      <c r="G420" s="136"/>
      <c r="H420" s="137"/>
      <c r="I420" s="4"/>
      <c r="J420" s="5"/>
    </row>
    <row r="421" spans="1:10" ht="12.75" hidden="1" outlineLevel="1" x14ac:dyDescent="0.15">
      <c r="A421" s="19"/>
      <c r="B421" s="132" t="s">
        <v>16</v>
      </c>
      <c r="C421" s="133"/>
      <c r="D421" s="133"/>
      <c r="E421" s="133"/>
      <c r="F421" s="133"/>
      <c r="G421" s="133"/>
      <c r="H421" s="134"/>
      <c r="I421" s="4"/>
      <c r="J421" s="5"/>
    </row>
    <row r="422" spans="1:10" ht="12.75" hidden="1" outlineLevel="1" x14ac:dyDescent="0.15">
      <c r="A422" s="20"/>
      <c r="B422" s="135" t="s">
        <v>14</v>
      </c>
      <c r="C422" s="136"/>
      <c r="D422" s="136"/>
      <c r="E422" s="136"/>
      <c r="F422" s="136"/>
      <c r="G422" s="136"/>
      <c r="H422" s="137"/>
      <c r="I422" s="4"/>
      <c r="J422" s="5"/>
    </row>
    <row r="423" spans="1:10" ht="12.75" hidden="1" outlineLevel="1" x14ac:dyDescent="0.15">
      <c r="A423" s="21"/>
      <c r="B423" s="22"/>
      <c r="C423" s="22"/>
      <c r="D423" s="22"/>
      <c r="E423" s="22"/>
      <c r="F423" s="22"/>
      <c r="G423" s="22"/>
      <c r="H423" s="22"/>
      <c r="I423" s="4"/>
      <c r="J423" s="5"/>
    </row>
    <row r="424" spans="1:10" ht="14.25" hidden="1" outlineLevel="1" x14ac:dyDescent="0.15">
      <c r="A424" s="2"/>
      <c r="B424" s="3"/>
      <c r="C424" s="138" t="s">
        <v>1</v>
      </c>
      <c r="D424" s="139"/>
      <c r="E424" s="140" t="s">
        <v>2</v>
      </c>
      <c r="F424" s="139"/>
      <c r="G424" s="140" t="s">
        <v>3</v>
      </c>
      <c r="H424" s="139"/>
      <c r="I424" s="4"/>
      <c r="J424" s="5"/>
    </row>
    <row r="425" spans="1:10" ht="12.75" hidden="1" outlineLevel="1" x14ac:dyDescent="0.15">
      <c r="A425" s="31"/>
      <c r="B425" s="32" t="s">
        <v>127</v>
      </c>
      <c r="C425" s="149" t="s">
        <v>128</v>
      </c>
      <c r="D425" s="139"/>
      <c r="E425" s="149" t="s">
        <v>129</v>
      </c>
      <c r="F425" s="139"/>
      <c r="G425" s="149" t="s">
        <v>130</v>
      </c>
      <c r="H425" s="139"/>
      <c r="I425" s="8"/>
      <c r="J425" s="9"/>
    </row>
    <row r="426" spans="1:10" ht="12.75" hidden="1" outlineLevel="1" x14ac:dyDescent="0.15">
      <c r="A426" s="10" t="str">
        <f>CONCATENATE(B425,"-",B426)</f>
        <v>3.13 Special Interest Activities-K-2</v>
      </c>
      <c r="B426" s="11" t="s">
        <v>8</v>
      </c>
      <c r="C426" s="12" t="b">
        <v>0</v>
      </c>
      <c r="D426" s="12" t="b">
        <v>0</v>
      </c>
      <c r="E426" s="12" t="b">
        <v>0</v>
      </c>
      <c r="F426" s="12" t="b">
        <v>0</v>
      </c>
      <c r="G426" s="12" t="b">
        <v>0</v>
      </c>
      <c r="H426" s="12"/>
      <c r="I426" s="13" t="e">
        <f t="shared" ref="I426:I429" si="58">IF(C426,5,"")+IF(D426,4,"")+IF(E426,3,"")+IF(F426,2,"")+IF(G426,1,"")</f>
        <v>#VALUE!</v>
      </c>
      <c r="J426" s="9" t="str">
        <f t="shared" ref="J426:J429" si="59">IF(COUNTIF(C426:H426,"TRUE")&gt;1,"Multiple checks","")</f>
        <v/>
      </c>
    </row>
    <row r="427" spans="1:10" ht="12.75" hidden="1" outlineLevel="1" x14ac:dyDescent="0.15">
      <c r="A427" s="10" t="str">
        <f>CONCATENATE(B425,"-",B427)</f>
        <v>3.13 Special Interest Activities-3-5</v>
      </c>
      <c r="B427" s="14" t="s">
        <v>9</v>
      </c>
      <c r="C427" s="15" t="b">
        <v>0</v>
      </c>
      <c r="D427" s="15" t="b">
        <v>0</v>
      </c>
      <c r="E427" s="15" t="b">
        <v>0</v>
      </c>
      <c r="F427" s="15" t="b">
        <v>0</v>
      </c>
      <c r="G427" s="15" t="b">
        <v>0</v>
      </c>
      <c r="H427" s="15"/>
      <c r="I427" s="13" t="e">
        <f t="shared" si="58"/>
        <v>#VALUE!</v>
      </c>
      <c r="J427" s="9" t="str">
        <f t="shared" si="59"/>
        <v/>
      </c>
    </row>
    <row r="428" spans="1:10" ht="12.75" hidden="1" outlineLevel="1" x14ac:dyDescent="0.15">
      <c r="A428" s="10" t="str">
        <f>CONCATENATE(B425,"-",B428)</f>
        <v>3.13 Special Interest Activities-6-8</v>
      </c>
      <c r="B428" s="16" t="s">
        <v>10</v>
      </c>
      <c r="C428" s="12" t="b">
        <v>0</v>
      </c>
      <c r="D428" s="12" t="b">
        <v>0</v>
      </c>
      <c r="E428" s="12" t="b">
        <v>0</v>
      </c>
      <c r="F428" s="12" t="b">
        <v>0</v>
      </c>
      <c r="G428" s="12" t="b">
        <v>0</v>
      </c>
      <c r="H428" s="12"/>
      <c r="I428" s="13" t="e">
        <f t="shared" si="58"/>
        <v>#VALUE!</v>
      </c>
      <c r="J428" s="9" t="str">
        <f t="shared" si="59"/>
        <v/>
      </c>
    </row>
    <row r="429" spans="1:10" ht="12.75" hidden="1" outlineLevel="1" x14ac:dyDescent="0.15">
      <c r="A429" s="10" t="str">
        <f>CONCATENATE(B425,"-",B429)</f>
        <v>3.13 Special Interest Activities-9-12</v>
      </c>
      <c r="B429" s="14" t="s">
        <v>11</v>
      </c>
      <c r="C429" s="15" t="b">
        <v>0</v>
      </c>
      <c r="D429" s="15" t="b">
        <v>0</v>
      </c>
      <c r="E429" s="15" t="b">
        <v>0</v>
      </c>
      <c r="F429" s="15" t="b">
        <v>0</v>
      </c>
      <c r="G429" s="15" t="b">
        <v>0</v>
      </c>
      <c r="H429" s="15"/>
      <c r="I429" s="13" t="e">
        <f t="shared" si="58"/>
        <v>#VALUE!</v>
      </c>
      <c r="J429" s="9" t="str">
        <f t="shared" si="59"/>
        <v/>
      </c>
    </row>
    <row r="430" spans="1:10" ht="12.75" hidden="1" outlineLevel="1" x14ac:dyDescent="0.15">
      <c r="A430" s="17"/>
      <c r="B430" s="143" t="s">
        <v>12</v>
      </c>
      <c r="C430" s="144"/>
      <c r="D430" s="144"/>
      <c r="E430" s="144"/>
      <c r="F430" s="144"/>
      <c r="G430" s="144"/>
      <c r="H430" s="144"/>
      <c r="I430" s="145" t="e">
        <f>SUM(I426:I429)</f>
        <v>#VALUE!</v>
      </c>
      <c r="J430" s="18"/>
    </row>
    <row r="431" spans="1:10" ht="12.75" hidden="1" outlineLevel="1" x14ac:dyDescent="0.15">
      <c r="A431" s="17"/>
      <c r="B431" s="144"/>
      <c r="C431" s="144"/>
      <c r="D431" s="144"/>
      <c r="E431" s="144"/>
      <c r="F431" s="144"/>
      <c r="G431" s="144"/>
      <c r="H431" s="144"/>
      <c r="I431" s="146"/>
      <c r="J431" s="18"/>
    </row>
    <row r="432" spans="1:10" ht="12.75" hidden="1" outlineLevel="1" x14ac:dyDescent="0.15">
      <c r="A432" s="19"/>
      <c r="B432" s="132" t="s">
        <v>13</v>
      </c>
      <c r="C432" s="133"/>
      <c r="D432" s="133"/>
      <c r="E432" s="133"/>
      <c r="F432" s="133"/>
      <c r="G432" s="133"/>
      <c r="H432" s="134"/>
      <c r="I432" s="4"/>
      <c r="J432" s="5"/>
    </row>
    <row r="433" spans="1:10" ht="12.75" hidden="1" outlineLevel="1" x14ac:dyDescent="0.15">
      <c r="A433" s="20"/>
      <c r="B433" s="135" t="s">
        <v>14</v>
      </c>
      <c r="C433" s="136"/>
      <c r="D433" s="136"/>
      <c r="E433" s="136"/>
      <c r="F433" s="136"/>
      <c r="G433" s="136"/>
      <c r="H433" s="137"/>
      <c r="I433" s="4"/>
      <c r="J433" s="5"/>
    </row>
    <row r="434" spans="1:10" ht="12.75" hidden="1" outlineLevel="1" x14ac:dyDescent="0.15">
      <c r="A434" s="19"/>
      <c r="B434" s="132" t="s">
        <v>15</v>
      </c>
      <c r="C434" s="133"/>
      <c r="D434" s="133"/>
      <c r="E434" s="133"/>
      <c r="F434" s="133"/>
      <c r="G434" s="133"/>
      <c r="H434" s="134"/>
      <c r="I434" s="4"/>
      <c r="J434" s="5"/>
    </row>
    <row r="435" spans="1:10" ht="12.75" hidden="1" outlineLevel="1" x14ac:dyDescent="0.15">
      <c r="A435" s="20"/>
      <c r="B435" s="135"/>
      <c r="C435" s="136"/>
      <c r="D435" s="136"/>
      <c r="E435" s="136"/>
      <c r="F435" s="136"/>
      <c r="G435" s="136"/>
      <c r="H435" s="137"/>
      <c r="I435" s="4"/>
      <c r="J435" s="5"/>
    </row>
    <row r="436" spans="1:10" ht="12.75" hidden="1" outlineLevel="1" x14ac:dyDescent="0.15">
      <c r="A436" s="19"/>
      <c r="B436" s="132" t="s">
        <v>16</v>
      </c>
      <c r="C436" s="133"/>
      <c r="D436" s="133"/>
      <c r="E436" s="133"/>
      <c r="F436" s="133"/>
      <c r="G436" s="133"/>
      <c r="H436" s="134"/>
      <c r="I436" s="4"/>
      <c r="J436" s="5"/>
    </row>
    <row r="437" spans="1:10" ht="12.75" hidden="1" outlineLevel="1" x14ac:dyDescent="0.15">
      <c r="A437" s="20"/>
      <c r="B437" s="135" t="s">
        <v>14</v>
      </c>
      <c r="C437" s="136"/>
      <c r="D437" s="136"/>
      <c r="E437" s="136"/>
      <c r="F437" s="136"/>
      <c r="G437" s="136"/>
      <c r="H437" s="137"/>
      <c r="I437" s="4"/>
      <c r="J437" s="5"/>
    </row>
    <row r="438" spans="1:10" ht="12.75" hidden="1" outlineLevel="1" x14ac:dyDescent="0.15">
      <c r="A438" s="21"/>
      <c r="B438" s="22"/>
      <c r="C438" s="22"/>
      <c r="D438" s="22"/>
      <c r="E438" s="22"/>
      <c r="F438" s="22"/>
      <c r="G438" s="22"/>
      <c r="H438" s="22"/>
      <c r="I438" s="4"/>
      <c r="J438" s="5"/>
    </row>
    <row r="439" spans="1:10" ht="14.25" hidden="1" outlineLevel="1" x14ac:dyDescent="0.15">
      <c r="A439" s="2"/>
      <c r="B439" s="3"/>
      <c r="C439" s="138" t="s">
        <v>1</v>
      </c>
      <c r="D439" s="139"/>
      <c r="E439" s="140" t="s">
        <v>2</v>
      </c>
      <c r="F439" s="139"/>
      <c r="G439" s="140" t="s">
        <v>3</v>
      </c>
      <c r="H439" s="139"/>
      <c r="I439" s="4"/>
      <c r="J439" s="5"/>
    </row>
    <row r="440" spans="1:10" ht="12.75" hidden="1" outlineLevel="1" x14ac:dyDescent="0.15">
      <c r="A440" s="31"/>
      <c r="B440" s="32" t="s">
        <v>131</v>
      </c>
      <c r="C440" s="163" t="s">
        <v>132</v>
      </c>
      <c r="D440" s="139"/>
      <c r="E440" s="163" t="s">
        <v>133</v>
      </c>
      <c r="F440" s="139"/>
      <c r="G440" s="150" t="s">
        <v>134</v>
      </c>
      <c r="H440" s="139"/>
      <c r="I440" s="8"/>
      <c r="J440" s="9"/>
    </row>
    <row r="441" spans="1:10" ht="12.75" hidden="1" outlineLevel="1" x14ac:dyDescent="0.15">
      <c r="A441" s="10" t="str">
        <f>CONCATENATE(B440,"-",B441)</f>
        <v>3.14 Connections-K-2</v>
      </c>
      <c r="B441" s="11" t="s">
        <v>8</v>
      </c>
      <c r="C441" s="12" t="b">
        <v>0</v>
      </c>
      <c r="D441" s="12" t="b">
        <v>0</v>
      </c>
      <c r="E441" s="12" t="b">
        <v>0</v>
      </c>
      <c r="F441" s="12" t="b">
        <v>0</v>
      </c>
      <c r="G441" s="12" t="b">
        <v>0</v>
      </c>
      <c r="H441" s="12"/>
      <c r="I441" s="13" t="e">
        <f t="shared" ref="I441:I444" si="60">IF(C441,5,"")+IF(D441,4,"")+IF(E441,3,"")+IF(F441,2,"")+IF(G441,1,"")</f>
        <v>#VALUE!</v>
      </c>
      <c r="J441" s="9" t="str">
        <f t="shared" ref="J441:J444" si="61">IF(COUNTIF(C441:H441,"TRUE")&gt;1,"Multiple checks","")</f>
        <v/>
      </c>
    </row>
    <row r="442" spans="1:10" ht="12.75" hidden="1" outlineLevel="1" x14ac:dyDescent="0.15">
      <c r="A442" s="10" t="str">
        <f>CONCATENATE(B440,"-",B442)</f>
        <v>3.14 Connections-3-5</v>
      </c>
      <c r="B442" s="14" t="s">
        <v>9</v>
      </c>
      <c r="C442" s="15" t="b">
        <v>0</v>
      </c>
      <c r="D442" s="15" t="b">
        <v>0</v>
      </c>
      <c r="E442" s="15" t="b">
        <v>0</v>
      </c>
      <c r="F442" s="15" t="b">
        <v>0</v>
      </c>
      <c r="G442" s="15" t="b">
        <v>0</v>
      </c>
      <c r="H442" s="15"/>
      <c r="I442" s="13" t="e">
        <f t="shared" si="60"/>
        <v>#VALUE!</v>
      </c>
      <c r="J442" s="9" t="str">
        <f t="shared" si="61"/>
        <v/>
      </c>
    </row>
    <row r="443" spans="1:10" ht="12.75" hidden="1" outlineLevel="1" x14ac:dyDescent="0.15">
      <c r="A443" s="10" t="str">
        <f>CONCATENATE(B440,"-",B443)</f>
        <v>3.14 Connections-6-8</v>
      </c>
      <c r="B443" s="16" t="s">
        <v>10</v>
      </c>
      <c r="C443" s="12" t="b">
        <v>0</v>
      </c>
      <c r="D443" s="12" t="b">
        <v>0</v>
      </c>
      <c r="E443" s="12" t="b">
        <v>0</v>
      </c>
      <c r="F443" s="12" t="b">
        <v>0</v>
      </c>
      <c r="G443" s="12" t="b">
        <v>0</v>
      </c>
      <c r="H443" s="12"/>
      <c r="I443" s="13" t="e">
        <f t="shared" si="60"/>
        <v>#VALUE!</v>
      </c>
      <c r="J443" s="9" t="str">
        <f t="shared" si="61"/>
        <v/>
      </c>
    </row>
    <row r="444" spans="1:10" ht="12.75" hidden="1" outlineLevel="1" x14ac:dyDescent="0.15">
      <c r="A444" s="10" t="str">
        <f>CONCATENATE(B440,"-",B444)</f>
        <v>3.14 Connections-9-12</v>
      </c>
      <c r="B444" s="14" t="s">
        <v>11</v>
      </c>
      <c r="C444" s="15" t="b">
        <v>0</v>
      </c>
      <c r="D444" s="15" t="b">
        <v>0</v>
      </c>
      <c r="E444" s="15" t="b">
        <v>0</v>
      </c>
      <c r="F444" s="15" t="b">
        <v>0</v>
      </c>
      <c r="G444" s="15" t="b">
        <v>0</v>
      </c>
      <c r="H444" s="15"/>
      <c r="I444" s="13" t="e">
        <f t="shared" si="60"/>
        <v>#VALUE!</v>
      </c>
      <c r="J444" s="9" t="str">
        <f t="shared" si="61"/>
        <v/>
      </c>
    </row>
    <row r="445" spans="1:10" ht="12.75" hidden="1" outlineLevel="1" x14ac:dyDescent="0.15">
      <c r="A445" s="17"/>
      <c r="B445" s="143" t="s">
        <v>12</v>
      </c>
      <c r="C445" s="144"/>
      <c r="D445" s="144"/>
      <c r="E445" s="144"/>
      <c r="F445" s="144"/>
      <c r="G445" s="144"/>
      <c r="H445" s="144"/>
      <c r="I445" s="145" t="e">
        <f>SUM(I441:I444)</f>
        <v>#VALUE!</v>
      </c>
      <c r="J445" s="18"/>
    </row>
    <row r="446" spans="1:10" ht="12.75" hidden="1" outlineLevel="1" x14ac:dyDescent="0.15">
      <c r="A446" s="17"/>
      <c r="B446" s="144"/>
      <c r="C446" s="144"/>
      <c r="D446" s="144"/>
      <c r="E446" s="144"/>
      <c r="F446" s="144"/>
      <c r="G446" s="144"/>
      <c r="H446" s="144"/>
      <c r="I446" s="146"/>
      <c r="J446" s="18"/>
    </row>
    <row r="447" spans="1:10" ht="12.75" hidden="1" outlineLevel="1" x14ac:dyDescent="0.15">
      <c r="A447" s="19"/>
      <c r="B447" s="132" t="s">
        <v>13</v>
      </c>
      <c r="C447" s="133"/>
      <c r="D447" s="133"/>
      <c r="E447" s="133"/>
      <c r="F447" s="133"/>
      <c r="G447" s="133"/>
      <c r="H447" s="134"/>
      <c r="I447" s="4"/>
      <c r="J447" s="5"/>
    </row>
    <row r="448" spans="1:10" ht="12.75" hidden="1" outlineLevel="1" x14ac:dyDescent="0.15">
      <c r="A448" s="20"/>
      <c r="B448" s="135" t="s">
        <v>14</v>
      </c>
      <c r="C448" s="136"/>
      <c r="D448" s="136"/>
      <c r="E448" s="136"/>
      <c r="F448" s="136"/>
      <c r="G448" s="136"/>
      <c r="H448" s="137"/>
      <c r="I448" s="4"/>
      <c r="J448" s="5"/>
    </row>
    <row r="449" spans="1:10" ht="12.75" hidden="1" outlineLevel="1" x14ac:dyDescent="0.15">
      <c r="A449" s="19"/>
      <c r="B449" s="132" t="s">
        <v>15</v>
      </c>
      <c r="C449" s="133"/>
      <c r="D449" s="133"/>
      <c r="E449" s="133"/>
      <c r="F449" s="133"/>
      <c r="G449" s="133"/>
      <c r="H449" s="134"/>
      <c r="I449" s="4"/>
      <c r="J449" s="5"/>
    </row>
    <row r="450" spans="1:10" ht="12.75" hidden="1" outlineLevel="1" x14ac:dyDescent="0.15">
      <c r="A450" s="20"/>
      <c r="B450" s="135"/>
      <c r="C450" s="136"/>
      <c r="D450" s="136"/>
      <c r="E450" s="136"/>
      <c r="F450" s="136"/>
      <c r="G450" s="136"/>
      <c r="H450" s="137"/>
      <c r="I450" s="4"/>
      <c r="J450" s="5"/>
    </row>
    <row r="451" spans="1:10" ht="12.75" hidden="1" outlineLevel="1" x14ac:dyDescent="0.15">
      <c r="A451" s="19"/>
      <c r="B451" s="132" t="s">
        <v>16</v>
      </c>
      <c r="C451" s="133"/>
      <c r="D451" s="133"/>
      <c r="E451" s="133"/>
      <c r="F451" s="133"/>
      <c r="G451" s="133"/>
      <c r="H451" s="134"/>
      <c r="I451" s="4"/>
      <c r="J451" s="5"/>
    </row>
    <row r="452" spans="1:10" ht="12.75" hidden="1" outlineLevel="1" x14ac:dyDescent="0.15">
      <c r="A452" s="20"/>
      <c r="B452" s="135" t="s">
        <v>14</v>
      </c>
      <c r="C452" s="136"/>
      <c r="D452" s="136"/>
      <c r="E452" s="136"/>
      <c r="F452" s="136"/>
      <c r="G452" s="136"/>
      <c r="H452" s="137"/>
      <c r="I452" s="4"/>
      <c r="J452" s="5"/>
    </row>
    <row r="453" spans="1:10" ht="12.75" hidden="1" outlineLevel="1" x14ac:dyDescent="0.15">
      <c r="A453" s="21"/>
      <c r="B453" s="22"/>
      <c r="C453" s="22"/>
      <c r="D453" s="22"/>
      <c r="E453" s="22"/>
      <c r="F453" s="22"/>
      <c r="G453" s="22"/>
      <c r="H453" s="22"/>
      <c r="I453" s="4"/>
      <c r="J453" s="5"/>
    </row>
    <row r="454" spans="1:10" ht="14.25" hidden="1" outlineLevel="1" x14ac:dyDescent="0.15">
      <c r="A454" s="2"/>
      <c r="B454" s="3"/>
      <c r="C454" s="138" t="s">
        <v>1</v>
      </c>
      <c r="D454" s="139"/>
      <c r="E454" s="140" t="s">
        <v>2</v>
      </c>
      <c r="F454" s="139"/>
      <c r="G454" s="140" t="s">
        <v>3</v>
      </c>
      <c r="H454" s="139"/>
      <c r="I454" s="4"/>
      <c r="J454" s="5"/>
    </row>
    <row r="455" spans="1:10" ht="12.75" hidden="1" outlineLevel="1" x14ac:dyDescent="0.15">
      <c r="A455" s="31"/>
      <c r="B455" s="32" t="s">
        <v>135</v>
      </c>
      <c r="C455" s="149" t="s">
        <v>136</v>
      </c>
      <c r="D455" s="139"/>
      <c r="E455" s="149" t="s">
        <v>137</v>
      </c>
      <c r="F455" s="139"/>
      <c r="G455" s="149" t="s">
        <v>138</v>
      </c>
      <c r="H455" s="139"/>
      <c r="I455" s="8"/>
      <c r="J455" s="9"/>
    </row>
    <row r="456" spans="1:10" ht="12.75" hidden="1" outlineLevel="1" x14ac:dyDescent="0.15">
      <c r="A456" s="10" t="str">
        <f>CONCATENATE(B455,"-",B456)</f>
        <v>3.15 Community Mentors-K-2</v>
      </c>
      <c r="B456" s="11" t="s">
        <v>8</v>
      </c>
      <c r="C456" s="12" t="b">
        <v>0</v>
      </c>
      <c r="D456" s="12" t="b">
        <v>0</v>
      </c>
      <c r="E456" s="12" t="b">
        <v>0</v>
      </c>
      <c r="F456" s="12" t="b">
        <v>0</v>
      </c>
      <c r="G456" s="12" t="b">
        <v>0</v>
      </c>
      <c r="H456" s="12"/>
      <c r="I456" s="13" t="e">
        <f t="shared" ref="I456:I459" si="62">IF(C456,5,"")+IF(D456,4,"")+IF(E456,3,"")+IF(F456,2,"")+IF(G456,1,"")</f>
        <v>#VALUE!</v>
      </c>
      <c r="J456" s="9" t="str">
        <f t="shared" ref="J456:J459" si="63">IF(COUNTIF(C456:H456,"TRUE")&gt;1,"Multiple checks","")</f>
        <v/>
      </c>
    </row>
    <row r="457" spans="1:10" ht="12.75" hidden="1" outlineLevel="1" x14ac:dyDescent="0.15">
      <c r="A457" s="10" t="str">
        <f>CONCATENATE(B455,"-",B457)</f>
        <v>3.15 Community Mentors-3-5</v>
      </c>
      <c r="B457" s="14" t="s">
        <v>9</v>
      </c>
      <c r="C457" s="15" t="b">
        <v>0</v>
      </c>
      <c r="D457" s="15" t="b">
        <v>0</v>
      </c>
      <c r="E457" s="15" t="b">
        <v>0</v>
      </c>
      <c r="F457" s="15" t="b">
        <v>0</v>
      </c>
      <c r="G457" s="15" t="b">
        <v>0</v>
      </c>
      <c r="H457" s="15"/>
      <c r="I457" s="13" t="e">
        <f t="shared" si="62"/>
        <v>#VALUE!</v>
      </c>
      <c r="J457" s="9" t="str">
        <f t="shared" si="63"/>
        <v/>
      </c>
    </row>
    <row r="458" spans="1:10" ht="12.75" hidden="1" outlineLevel="1" x14ac:dyDescent="0.15">
      <c r="A458" s="10" t="str">
        <f>CONCATENATE(B455,"-",B458)</f>
        <v>3.15 Community Mentors-6-8</v>
      </c>
      <c r="B458" s="16" t="s">
        <v>10</v>
      </c>
      <c r="C458" s="12" t="b">
        <v>0</v>
      </c>
      <c r="D458" s="12" t="b">
        <v>0</v>
      </c>
      <c r="E458" s="12" t="b">
        <v>0</v>
      </c>
      <c r="F458" s="12" t="b">
        <v>0</v>
      </c>
      <c r="G458" s="12" t="b">
        <v>0</v>
      </c>
      <c r="H458" s="12"/>
      <c r="I458" s="13" t="e">
        <f t="shared" si="62"/>
        <v>#VALUE!</v>
      </c>
      <c r="J458" s="9" t="str">
        <f t="shared" si="63"/>
        <v/>
      </c>
    </row>
    <row r="459" spans="1:10" ht="12.75" hidden="1" outlineLevel="1" x14ac:dyDescent="0.15">
      <c r="A459" s="10" t="str">
        <f>CONCATENATE(B455,"-",B459)</f>
        <v>3.15 Community Mentors-9-12</v>
      </c>
      <c r="B459" s="14" t="s">
        <v>11</v>
      </c>
      <c r="C459" s="15" t="b">
        <v>0</v>
      </c>
      <c r="D459" s="15" t="b">
        <v>0</v>
      </c>
      <c r="E459" s="15" t="b">
        <v>0</v>
      </c>
      <c r="F459" s="15" t="b">
        <v>0</v>
      </c>
      <c r="G459" s="15" t="b">
        <v>0</v>
      </c>
      <c r="H459" s="15"/>
      <c r="I459" s="13" t="e">
        <f t="shared" si="62"/>
        <v>#VALUE!</v>
      </c>
      <c r="J459" s="9" t="str">
        <f t="shared" si="63"/>
        <v/>
      </c>
    </row>
    <row r="460" spans="1:10" ht="12.75" hidden="1" outlineLevel="1" x14ac:dyDescent="0.15">
      <c r="A460" s="17"/>
      <c r="B460" s="143" t="s">
        <v>12</v>
      </c>
      <c r="C460" s="144"/>
      <c r="D460" s="144"/>
      <c r="E460" s="144"/>
      <c r="F460" s="144"/>
      <c r="G460" s="144"/>
      <c r="H460" s="144"/>
      <c r="I460" s="145" t="e">
        <f>SUM(I456:I459)</f>
        <v>#VALUE!</v>
      </c>
      <c r="J460" s="18"/>
    </row>
    <row r="461" spans="1:10" ht="12.75" hidden="1" outlineLevel="1" x14ac:dyDescent="0.15">
      <c r="A461" s="17"/>
      <c r="B461" s="144"/>
      <c r="C461" s="144"/>
      <c r="D461" s="144"/>
      <c r="E461" s="144"/>
      <c r="F461" s="144"/>
      <c r="G461" s="144"/>
      <c r="H461" s="144"/>
      <c r="I461" s="146"/>
      <c r="J461" s="18"/>
    </row>
    <row r="462" spans="1:10" ht="12.75" hidden="1" outlineLevel="1" x14ac:dyDescent="0.15">
      <c r="A462" s="19"/>
      <c r="B462" s="132" t="s">
        <v>13</v>
      </c>
      <c r="C462" s="133"/>
      <c r="D462" s="133"/>
      <c r="E462" s="133"/>
      <c r="F462" s="133"/>
      <c r="G462" s="133"/>
      <c r="H462" s="134"/>
      <c r="I462" s="4"/>
      <c r="J462" s="5"/>
    </row>
    <row r="463" spans="1:10" ht="12.75" hidden="1" outlineLevel="1" x14ac:dyDescent="0.15">
      <c r="A463" s="20"/>
      <c r="B463" s="135" t="s">
        <v>14</v>
      </c>
      <c r="C463" s="136"/>
      <c r="D463" s="136"/>
      <c r="E463" s="136"/>
      <c r="F463" s="136"/>
      <c r="G463" s="136"/>
      <c r="H463" s="137"/>
      <c r="I463" s="4"/>
      <c r="J463" s="5"/>
    </row>
    <row r="464" spans="1:10" ht="12.75" hidden="1" outlineLevel="1" x14ac:dyDescent="0.15">
      <c r="A464" s="19"/>
      <c r="B464" s="132" t="s">
        <v>15</v>
      </c>
      <c r="C464" s="133"/>
      <c r="D464" s="133"/>
      <c r="E464" s="133"/>
      <c r="F464" s="133"/>
      <c r="G464" s="133"/>
      <c r="H464" s="134"/>
      <c r="I464" s="4"/>
      <c r="J464" s="5"/>
    </row>
    <row r="465" spans="1:10" ht="12.75" hidden="1" outlineLevel="1" x14ac:dyDescent="0.15">
      <c r="A465" s="20"/>
      <c r="B465" s="135"/>
      <c r="C465" s="136"/>
      <c r="D465" s="136"/>
      <c r="E465" s="136"/>
      <c r="F465" s="136"/>
      <c r="G465" s="136"/>
      <c r="H465" s="137"/>
      <c r="I465" s="4"/>
      <c r="J465" s="5"/>
    </row>
    <row r="466" spans="1:10" ht="12.75" hidden="1" outlineLevel="1" x14ac:dyDescent="0.15">
      <c r="A466" s="19"/>
      <c r="B466" s="132" t="s">
        <v>16</v>
      </c>
      <c r="C466" s="133"/>
      <c r="D466" s="133"/>
      <c r="E466" s="133"/>
      <c r="F466" s="133"/>
      <c r="G466" s="133"/>
      <c r="H466" s="134"/>
      <c r="I466" s="4"/>
      <c r="J466" s="5"/>
    </row>
    <row r="467" spans="1:10" ht="12.75" hidden="1" outlineLevel="1" x14ac:dyDescent="0.15">
      <c r="A467" s="20"/>
      <c r="B467" s="135" t="s">
        <v>14</v>
      </c>
      <c r="C467" s="136"/>
      <c r="D467" s="136"/>
      <c r="E467" s="136"/>
      <c r="F467" s="136"/>
      <c r="G467" s="136"/>
      <c r="H467" s="137"/>
      <c r="I467" s="4"/>
      <c r="J467" s="5"/>
    </row>
    <row r="468" spans="1:10" ht="12.75" hidden="1" outlineLevel="1" x14ac:dyDescent="0.15">
      <c r="A468" s="21"/>
      <c r="B468" s="22"/>
      <c r="C468" s="22"/>
      <c r="D468" s="22"/>
      <c r="E468" s="22"/>
      <c r="F468" s="22"/>
      <c r="G468" s="22"/>
      <c r="H468" s="22"/>
      <c r="I468" s="4"/>
      <c r="J468" s="5"/>
    </row>
    <row r="469" spans="1:10" ht="14.25" hidden="1" outlineLevel="1" x14ac:dyDescent="0.15">
      <c r="A469" s="2"/>
      <c r="B469" s="3"/>
      <c r="C469" s="138" t="s">
        <v>1</v>
      </c>
      <c r="D469" s="139"/>
      <c r="E469" s="140" t="s">
        <v>2</v>
      </c>
      <c r="F469" s="139"/>
      <c r="G469" s="140" t="s">
        <v>3</v>
      </c>
      <c r="H469" s="139"/>
      <c r="I469" s="4"/>
      <c r="J469" s="5"/>
    </row>
    <row r="470" spans="1:10" ht="12.75" hidden="1" outlineLevel="1" x14ac:dyDescent="0.15">
      <c r="A470" s="31"/>
      <c r="B470" s="32" t="s">
        <v>139</v>
      </c>
      <c r="C470" s="149" t="s">
        <v>140</v>
      </c>
      <c r="D470" s="139"/>
      <c r="E470" s="149" t="s">
        <v>141</v>
      </c>
      <c r="F470" s="139"/>
      <c r="G470" s="149" t="s">
        <v>142</v>
      </c>
      <c r="H470" s="139"/>
      <c r="I470" s="8"/>
      <c r="J470" s="9"/>
    </row>
    <row r="471" spans="1:10" ht="12.75" hidden="1" outlineLevel="1" x14ac:dyDescent="0.15">
      <c r="A471" s="10" t="str">
        <f>CONCATENATE(B470,"-",B471)</f>
        <v>3.16 Facilities-K-2</v>
      </c>
      <c r="B471" s="11" t="s">
        <v>8</v>
      </c>
      <c r="C471" s="12" t="b">
        <v>0</v>
      </c>
      <c r="D471" s="12" t="b">
        <v>0</v>
      </c>
      <c r="E471" s="12" t="b">
        <v>0</v>
      </c>
      <c r="F471" s="12" t="b">
        <v>0</v>
      </c>
      <c r="G471" s="12" t="b">
        <v>0</v>
      </c>
      <c r="H471" s="12"/>
      <c r="I471" s="13" t="e">
        <f t="shared" ref="I471:I474" si="64">IF(C471,5,"")+IF(D471,4,"")+IF(E471,3,"")+IF(F471,2,"")+IF(G471,1,"")</f>
        <v>#VALUE!</v>
      </c>
      <c r="J471" s="9" t="str">
        <f t="shared" ref="J471:J474" si="65">IF(COUNTIF(C471:H471,"TRUE")&gt;1,"Multiple checks","")</f>
        <v/>
      </c>
    </row>
    <row r="472" spans="1:10" ht="12.75" hidden="1" outlineLevel="1" x14ac:dyDescent="0.15">
      <c r="A472" s="10" t="str">
        <f>CONCATENATE(B470,"-",B472)</f>
        <v>3.16 Facilities-3-5</v>
      </c>
      <c r="B472" s="14" t="s">
        <v>9</v>
      </c>
      <c r="C472" s="15" t="b">
        <v>0</v>
      </c>
      <c r="D472" s="15" t="b">
        <v>0</v>
      </c>
      <c r="E472" s="15" t="b">
        <v>0</v>
      </c>
      <c r="F472" s="15" t="b">
        <v>0</v>
      </c>
      <c r="G472" s="15" t="b">
        <v>0</v>
      </c>
      <c r="H472" s="15"/>
      <c r="I472" s="13" t="e">
        <f t="shared" si="64"/>
        <v>#VALUE!</v>
      </c>
      <c r="J472" s="9" t="str">
        <f t="shared" si="65"/>
        <v/>
      </c>
    </row>
    <row r="473" spans="1:10" ht="12.75" hidden="1" outlineLevel="1" x14ac:dyDescent="0.15">
      <c r="A473" s="10" t="str">
        <f>CONCATENATE(B470,"-",B473)</f>
        <v>3.16 Facilities-6-8</v>
      </c>
      <c r="B473" s="16" t="s">
        <v>10</v>
      </c>
      <c r="C473" s="12" t="b">
        <v>0</v>
      </c>
      <c r="D473" s="12" t="b">
        <v>0</v>
      </c>
      <c r="E473" s="12" t="b">
        <v>0</v>
      </c>
      <c r="F473" s="12" t="b">
        <v>0</v>
      </c>
      <c r="G473" s="12" t="b">
        <v>0</v>
      </c>
      <c r="H473" s="12"/>
      <c r="I473" s="13" t="e">
        <f t="shared" si="64"/>
        <v>#VALUE!</v>
      </c>
      <c r="J473" s="9" t="str">
        <f t="shared" si="65"/>
        <v/>
      </c>
    </row>
    <row r="474" spans="1:10" ht="12.75" hidden="1" outlineLevel="1" x14ac:dyDescent="0.15">
      <c r="A474" s="10" t="str">
        <f>CONCATENATE(B470,"-",B474)</f>
        <v>3.16 Facilities-9-12</v>
      </c>
      <c r="B474" s="14" t="s">
        <v>11</v>
      </c>
      <c r="C474" s="15" t="b">
        <v>0</v>
      </c>
      <c r="D474" s="15" t="b">
        <v>0</v>
      </c>
      <c r="E474" s="15" t="b">
        <v>0</v>
      </c>
      <c r="F474" s="15" t="b">
        <v>0</v>
      </c>
      <c r="G474" s="15" t="b">
        <v>0</v>
      </c>
      <c r="H474" s="15"/>
      <c r="I474" s="13" t="e">
        <f t="shared" si="64"/>
        <v>#VALUE!</v>
      </c>
      <c r="J474" s="9" t="str">
        <f t="shared" si="65"/>
        <v/>
      </c>
    </row>
    <row r="475" spans="1:10" ht="12.75" hidden="1" outlineLevel="1" x14ac:dyDescent="0.15">
      <c r="A475" s="17"/>
      <c r="B475" s="143" t="s">
        <v>12</v>
      </c>
      <c r="C475" s="144"/>
      <c r="D475" s="144"/>
      <c r="E475" s="144"/>
      <c r="F475" s="144"/>
      <c r="G475" s="144"/>
      <c r="H475" s="144"/>
      <c r="I475" s="145" t="e">
        <f>SUM(I471:I474)</f>
        <v>#VALUE!</v>
      </c>
      <c r="J475" s="18"/>
    </row>
    <row r="476" spans="1:10" ht="12.75" hidden="1" outlineLevel="1" x14ac:dyDescent="0.15">
      <c r="A476" s="17"/>
      <c r="B476" s="144"/>
      <c r="C476" s="144"/>
      <c r="D476" s="144"/>
      <c r="E476" s="144"/>
      <c r="F476" s="144"/>
      <c r="G476" s="144"/>
      <c r="H476" s="144"/>
      <c r="I476" s="146"/>
      <c r="J476" s="18"/>
    </row>
    <row r="477" spans="1:10" ht="12.75" hidden="1" outlineLevel="1" x14ac:dyDescent="0.15">
      <c r="A477" s="19"/>
      <c r="B477" s="132" t="s">
        <v>13</v>
      </c>
      <c r="C477" s="133"/>
      <c r="D477" s="133"/>
      <c r="E477" s="133"/>
      <c r="F477" s="133"/>
      <c r="G477" s="133"/>
      <c r="H477" s="134"/>
      <c r="I477" s="4"/>
      <c r="J477" s="5"/>
    </row>
    <row r="478" spans="1:10" ht="12.75" hidden="1" outlineLevel="1" x14ac:dyDescent="0.15">
      <c r="A478" s="20"/>
      <c r="B478" s="135" t="s">
        <v>14</v>
      </c>
      <c r="C478" s="136"/>
      <c r="D478" s="136"/>
      <c r="E478" s="136"/>
      <c r="F478" s="136"/>
      <c r="G478" s="136"/>
      <c r="H478" s="137"/>
      <c r="I478" s="4"/>
      <c r="J478" s="5"/>
    </row>
    <row r="479" spans="1:10" ht="12.75" hidden="1" outlineLevel="1" x14ac:dyDescent="0.15">
      <c r="A479" s="19"/>
      <c r="B479" s="132" t="s">
        <v>15</v>
      </c>
      <c r="C479" s="133"/>
      <c r="D479" s="133"/>
      <c r="E479" s="133"/>
      <c r="F479" s="133"/>
      <c r="G479" s="133"/>
      <c r="H479" s="134"/>
      <c r="I479" s="4"/>
      <c r="J479" s="5"/>
    </row>
    <row r="480" spans="1:10" ht="12.75" hidden="1" outlineLevel="1" x14ac:dyDescent="0.15">
      <c r="A480" s="20"/>
      <c r="B480" s="135"/>
      <c r="C480" s="136"/>
      <c r="D480" s="136"/>
      <c r="E480" s="136"/>
      <c r="F480" s="136"/>
      <c r="G480" s="136"/>
      <c r="H480" s="137"/>
      <c r="I480" s="4"/>
      <c r="J480" s="5"/>
    </row>
    <row r="481" spans="1:10" ht="12.75" hidden="1" outlineLevel="1" x14ac:dyDescent="0.15">
      <c r="A481" s="19"/>
      <c r="B481" s="132" t="s">
        <v>16</v>
      </c>
      <c r="C481" s="133"/>
      <c r="D481" s="133"/>
      <c r="E481" s="133"/>
      <c r="F481" s="133"/>
      <c r="G481" s="133"/>
      <c r="H481" s="134"/>
      <c r="I481" s="4"/>
      <c r="J481" s="5"/>
    </row>
    <row r="482" spans="1:10" ht="12.75" hidden="1" outlineLevel="1" x14ac:dyDescent="0.15">
      <c r="A482" s="20"/>
      <c r="B482" s="135" t="s">
        <v>14</v>
      </c>
      <c r="C482" s="136"/>
      <c r="D482" s="136"/>
      <c r="E482" s="136"/>
      <c r="F482" s="136"/>
      <c r="G482" s="136"/>
      <c r="H482" s="137"/>
      <c r="I482" s="4"/>
      <c r="J482" s="5"/>
    </row>
    <row r="483" spans="1:10" ht="12.75" hidden="1" outlineLevel="1" x14ac:dyDescent="0.15">
      <c r="A483" s="21"/>
      <c r="B483" s="22"/>
      <c r="C483" s="22"/>
      <c r="D483" s="22"/>
      <c r="E483" s="22"/>
      <c r="F483" s="22"/>
      <c r="G483" s="22"/>
      <c r="H483" s="22"/>
      <c r="I483" s="4"/>
      <c r="J483" s="5"/>
    </row>
    <row r="484" spans="1:10" ht="18" collapsed="1" x14ac:dyDescent="0.2">
      <c r="A484" s="164" t="s">
        <v>143</v>
      </c>
      <c r="B484" s="144"/>
      <c r="C484" s="144"/>
      <c r="D484" s="144"/>
      <c r="E484" s="144"/>
      <c r="F484" s="144"/>
      <c r="G484" s="144"/>
      <c r="H484" s="144"/>
      <c r="I484" s="144"/>
      <c r="J484" s="144"/>
    </row>
    <row r="485" spans="1:10" ht="14.25" hidden="1" outlineLevel="1" x14ac:dyDescent="0.15">
      <c r="A485" s="2"/>
      <c r="B485" s="3"/>
      <c r="C485" s="138" t="s">
        <v>1</v>
      </c>
      <c r="D485" s="139"/>
      <c r="E485" s="140" t="s">
        <v>2</v>
      </c>
      <c r="F485" s="139"/>
      <c r="G485" s="140" t="s">
        <v>3</v>
      </c>
      <c r="H485" s="139"/>
      <c r="I485" s="4"/>
      <c r="J485" s="5"/>
    </row>
    <row r="486" spans="1:10" ht="12.75" hidden="1" outlineLevel="1" x14ac:dyDescent="0.15">
      <c r="A486" s="33"/>
      <c r="B486" s="34" t="s">
        <v>144</v>
      </c>
      <c r="C486" s="149" t="s">
        <v>145</v>
      </c>
      <c r="D486" s="139"/>
      <c r="E486" s="149" t="s">
        <v>146</v>
      </c>
      <c r="F486" s="139"/>
      <c r="G486" s="149" t="s">
        <v>147</v>
      </c>
      <c r="H486" s="139"/>
      <c r="I486" s="8"/>
      <c r="J486" s="9"/>
    </row>
    <row r="487" spans="1:10" ht="12.75" hidden="1" outlineLevel="1" x14ac:dyDescent="0.15">
      <c r="A487" s="10" t="str">
        <f>CONCATENATE(B486,"-",B487)</f>
        <v>4.0 Job Descriptions-K-2</v>
      </c>
      <c r="B487" s="11" t="s">
        <v>8</v>
      </c>
      <c r="C487" s="12" t="b">
        <v>0</v>
      </c>
      <c r="D487" s="12" t="b">
        <v>0</v>
      </c>
      <c r="E487" s="12" t="b">
        <v>0</v>
      </c>
      <c r="F487" s="12" t="b">
        <v>0</v>
      </c>
      <c r="G487" s="12" t="b">
        <v>0</v>
      </c>
      <c r="H487" s="12"/>
      <c r="I487" s="13" t="e">
        <f t="shared" ref="I487:I490" si="66">IF(C487,5,"")+IF(D487,4,"")+IF(E487,3,"")+IF(F487,2,"")+IF(G487,1,"")</f>
        <v>#VALUE!</v>
      </c>
      <c r="J487" s="9" t="str">
        <f t="shared" ref="J487:J490" si="67">IF(COUNTIF(C487:H487,"TRUE")&gt;1,"Multiple checks","")</f>
        <v/>
      </c>
    </row>
    <row r="488" spans="1:10" ht="12.75" hidden="1" outlineLevel="1" x14ac:dyDescent="0.15">
      <c r="A488" s="10" t="str">
        <f>CONCATENATE(B486,"-",B488)</f>
        <v>4.0 Job Descriptions-3-5</v>
      </c>
      <c r="B488" s="14" t="s">
        <v>9</v>
      </c>
      <c r="C488" s="15" t="b">
        <v>0</v>
      </c>
      <c r="D488" s="15" t="b">
        <v>0</v>
      </c>
      <c r="E488" s="15" t="b">
        <v>0</v>
      </c>
      <c r="F488" s="15" t="b">
        <v>0</v>
      </c>
      <c r="G488" s="15" t="b">
        <v>0</v>
      </c>
      <c r="H488" s="15"/>
      <c r="I488" s="13" t="e">
        <f t="shared" si="66"/>
        <v>#VALUE!</v>
      </c>
      <c r="J488" s="9" t="str">
        <f t="shared" si="67"/>
        <v/>
      </c>
    </row>
    <row r="489" spans="1:10" ht="12.75" hidden="1" outlineLevel="1" x14ac:dyDescent="0.15">
      <c r="A489" s="10" t="str">
        <f>CONCATENATE(B486,"-",B489)</f>
        <v>4.0 Job Descriptions-6-8</v>
      </c>
      <c r="B489" s="16" t="s">
        <v>10</v>
      </c>
      <c r="C489" s="12" t="b">
        <v>0</v>
      </c>
      <c r="D489" s="12" t="b">
        <v>0</v>
      </c>
      <c r="E489" s="12" t="b">
        <v>0</v>
      </c>
      <c r="F489" s="12" t="b">
        <v>0</v>
      </c>
      <c r="G489" s="12" t="b">
        <v>0</v>
      </c>
      <c r="H489" s="12"/>
      <c r="I489" s="13" t="e">
        <f t="shared" si="66"/>
        <v>#VALUE!</v>
      </c>
      <c r="J489" s="9" t="str">
        <f t="shared" si="67"/>
        <v/>
      </c>
    </row>
    <row r="490" spans="1:10" ht="12.75" hidden="1" outlineLevel="1" x14ac:dyDescent="0.15">
      <c r="A490" s="10" t="str">
        <f>CONCATENATE(B486,"-",B490)</f>
        <v>4.0 Job Descriptions-9-12</v>
      </c>
      <c r="B490" s="14" t="s">
        <v>11</v>
      </c>
      <c r="C490" s="15" t="b">
        <v>0</v>
      </c>
      <c r="D490" s="15" t="b">
        <v>0</v>
      </c>
      <c r="E490" s="15" t="b">
        <v>0</v>
      </c>
      <c r="F490" s="15" t="b">
        <v>0</v>
      </c>
      <c r="G490" s="15" t="b">
        <v>0</v>
      </c>
      <c r="H490" s="15"/>
      <c r="I490" s="13" t="e">
        <f t="shared" si="66"/>
        <v>#VALUE!</v>
      </c>
      <c r="J490" s="9" t="str">
        <f t="shared" si="67"/>
        <v/>
      </c>
    </row>
    <row r="491" spans="1:10" ht="12.75" hidden="1" outlineLevel="1" x14ac:dyDescent="0.15">
      <c r="A491" s="17"/>
      <c r="B491" s="143" t="s">
        <v>12</v>
      </c>
      <c r="C491" s="144"/>
      <c r="D491" s="144"/>
      <c r="E491" s="144"/>
      <c r="F491" s="144"/>
      <c r="G491" s="144"/>
      <c r="H491" s="144"/>
      <c r="I491" s="145" t="e">
        <f>SUM(I487:I490)</f>
        <v>#VALUE!</v>
      </c>
      <c r="J491" s="18"/>
    </row>
    <row r="492" spans="1:10" ht="12.75" hidden="1" outlineLevel="1" x14ac:dyDescent="0.15">
      <c r="A492" s="17"/>
      <c r="B492" s="144"/>
      <c r="C492" s="144"/>
      <c r="D492" s="144"/>
      <c r="E492" s="144"/>
      <c r="F492" s="144"/>
      <c r="G492" s="144"/>
      <c r="H492" s="144"/>
      <c r="I492" s="146"/>
      <c r="J492" s="18"/>
    </row>
    <row r="493" spans="1:10" ht="12.75" hidden="1" outlineLevel="1" x14ac:dyDescent="0.15">
      <c r="A493" s="19"/>
      <c r="B493" s="132" t="s">
        <v>13</v>
      </c>
      <c r="C493" s="133"/>
      <c r="D493" s="133"/>
      <c r="E493" s="133"/>
      <c r="F493" s="133"/>
      <c r="G493" s="133"/>
      <c r="H493" s="134"/>
      <c r="I493" s="4"/>
      <c r="J493" s="5"/>
    </row>
    <row r="494" spans="1:10" ht="12.75" hidden="1" outlineLevel="1" x14ac:dyDescent="0.15">
      <c r="A494" s="20"/>
      <c r="B494" s="135" t="s">
        <v>14</v>
      </c>
      <c r="C494" s="136"/>
      <c r="D494" s="136"/>
      <c r="E494" s="136"/>
      <c r="F494" s="136"/>
      <c r="G494" s="136"/>
      <c r="H494" s="137"/>
      <c r="I494" s="4"/>
      <c r="J494" s="5"/>
    </row>
    <row r="495" spans="1:10" ht="12.75" hidden="1" outlineLevel="1" x14ac:dyDescent="0.15">
      <c r="A495" s="19"/>
      <c r="B495" s="132" t="s">
        <v>15</v>
      </c>
      <c r="C495" s="133"/>
      <c r="D495" s="133"/>
      <c r="E495" s="133"/>
      <c r="F495" s="133"/>
      <c r="G495" s="133"/>
      <c r="H495" s="134"/>
      <c r="I495" s="4"/>
      <c r="J495" s="5"/>
    </row>
    <row r="496" spans="1:10" ht="12.75" hidden="1" outlineLevel="1" x14ac:dyDescent="0.15">
      <c r="A496" s="20"/>
      <c r="B496" s="135"/>
      <c r="C496" s="136"/>
      <c r="D496" s="136"/>
      <c r="E496" s="136"/>
      <c r="F496" s="136"/>
      <c r="G496" s="136"/>
      <c r="H496" s="137"/>
      <c r="I496" s="4"/>
      <c r="J496" s="5"/>
    </row>
    <row r="497" spans="1:10" ht="12.75" hidden="1" outlineLevel="1" x14ac:dyDescent="0.15">
      <c r="A497" s="19"/>
      <c r="B497" s="132" t="s">
        <v>16</v>
      </c>
      <c r="C497" s="133"/>
      <c r="D497" s="133"/>
      <c r="E497" s="133"/>
      <c r="F497" s="133"/>
      <c r="G497" s="133"/>
      <c r="H497" s="134"/>
      <c r="I497" s="4"/>
      <c r="J497" s="5"/>
    </row>
    <row r="498" spans="1:10" ht="12.75" hidden="1" outlineLevel="1" x14ac:dyDescent="0.15">
      <c r="A498" s="20"/>
      <c r="B498" s="135" t="s">
        <v>14</v>
      </c>
      <c r="C498" s="136"/>
      <c r="D498" s="136"/>
      <c r="E498" s="136"/>
      <c r="F498" s="136"/>
      <c r="G498" s="136"/>
      <c r="H498" s="137"/>
      <c r="I498" s="4"/>
      <c r="J498" s="5"/>
    </row>
    <row r="499" spans="1:10" ht="12.75" hidden="1" outlineLevel="1" x14ac:dyDescent="0.15">
      <c r="A499" s="21"/>
      <c r="B499" s="22"/>
      <c r="C499" s="22"/>
      <c r="D499" s="22"/>
      <c r="E499" s="22"/>
      <c r="F499" s="22"/>
      <c r="G499" s="22"/>
      <c r="H499" s="22"/>
      <c r="I499" s="4"/>
      <c r="J499" s="5"/>
    </row>
    <row r="500" spans="1:10" ht="14.25" hidden="1" outlineLevel="1" x14ac:dyDescent="0.15">
      <c r="A500" s="2"/>
      <c r="B500" s="3"/>
      <c r="C500" s="138" t="s">
        <v>1</v>
      </c>
      <c r="D500" s="139"/>
      <c r="E500" s="140" t="s">
        <v>2</v>
      </c>
      <c r="F500" s="139"/>
      <c r="G500" s="140" t="s">
        <v>3</v>
      </c>
      <c r="H500" s="139"/>
      <c r="I500" s="4"/>
      <c r="J500" s="5"/>
    </row>
    <row r="501" spans="1:10" ht="12.75" hidden="1" outlineLevel="1" x14ac:dyDescent="0.15">
      <c r="A501" s="33"/>
      <c r="B501" s="34" t="s">
        <v>148</v>
      </c>
      <c r="C501" s="149" t="s">
        <v>149</v>
      </c>
      <c r="D501" s="139"/>
      <c r="E501" s="149" t="s">
        <v>150</v>
      </c>
      <c r="F501" s="139"/>
      <c r="G501" s="149" t="s">
        <v>151</v>
      </c>
      <c r="H501" s="139"/>
      <c r="I501" s="8"/>
      <c r="J501" s="9"/>
    </row>
    <row r="502" spans="1:10" ht="12.75" hidden="1" outlineLevel="1" x14ac:dyDescent="0.15">
      <c r="A502" s="10" t="str">
        <f>CONCATENATE(B501,"-",B502)</f>
        <v>4.1 Scheduling-K-2</v>
      </c>
      <c r="B502" s="11" t="s">
        <v>8</v>
      </c>
      <c r="C502" s="12" t="b">
        <v>0</v>
      </c>
      <c r="D502" s="12" t="b">
        <v>0</v>
      </c>
      <c r="E502" s="12" t="b">
        <v>0</v>
      </c>
      <c r="F502" s="12" t="b">
        <v>0</v>
      </c>
      <c r="G502" s="12" t="b">
        <v>0</v>
      </c>
      <c r="H502" s="12"/>
      <c r="I502" s="13" t="e">
        <f t="shared" ref="I502:I505" si="68">IF(C502,5,"")+IF(D502,4,"")+IF(E502,3,"")+IF(F502,2,"")+IF(G502,1,"")</f>
        <v>#VALUE!</v>
      </c>
      <c r="J502" s="9" t="str">
        <f t="shared" ref="J502:J505" si="69">IF(COUNTIF(C502:H502,"TRUE")&gt;1,"Multiple checks","")</f>
        <v/>
      </c>
    </row>
    <row r="503" spans="1:10" ht="12.75" hidden="1" outlineLevel="1" x14ac:dyDescent="0.15">
      <c r="A503" s="10" t="str">
        <f>CONCATENATE(B501,"-",B503)</f>
        <v>4.1 Scheduling-3-5</v>
      </c>
      <c r="B503" s="14" t="s">
        <v>9</v>
      </c>
      <c r="C503" s="15" t="b">
        <v>0</v>
      </c>
      <c r="D503" s="15" t="b">
        <v>0</v>
      </c>
      <c r="E503" s="15" t="b">
        <v>0</v>
      </c>
      <c r="F503" s="15" t="b">
        <v>0</v>
      </c>
      <c r="G503" s="15" t="b">
        <v>0</v>
      </c>
      <c r="H503" s="15"/>
      <c r="I503" s="13" t="e">
        <f t="shared" si="68"/>
        <v>#VALUE!</v>
      </c>
      <c r="J503" s="9" t="str">
        <f t="shared" si="69"/>
        <v/>
      </c>
    </row>
    <row r="504" spans="1:10" ht="12.75" hidden="1" outlineLevel="1" x14ac:dyDescent="0.15">
      <c r="A504" s="10" t="str">
        <f>CONCATENATE(B501,"-",B504)</f>
        <v>4.1 Scheduling-6-8</v>
      </c>
      <c r="B504" s="16" t="s">
        <v>10</v>
      </c>
      <c r="C504" s="12" t="b">
        <v>0</v>
      </c>
      <c r="D504" s="12" t="b">
        <v>0</v>
      </c>
      <c r="E504" s="12" t="b">
        <v>0</v>
      </c>
      <c r="F504" s="12" t="b">
        <v>0</v>
      </c>
      <c r="G504" s="12" t="b">
        <v>0</v>
      </c>
      <c r="H504" s="12"/>
      <c r="I504" s="13" t="e">
        <f t="shared" si="68"/>
        <v>#VALUE!</v>
      </c>
      <c r="J504" s="9" t="str">
        <f t="shared" si="69"/>
        <v/>
      </c>
    </row>
    <row r="505" spans="1:10" ht="12.75" hidden="1" outlineLevel="1" x14ac:dyDescent="0.15">
      <c r="A505" s="10" t="str">
        <f>CONCATENATE(B501,"-",B505)</f>
        <v>4.1 Scheduling-9-12</v>
      </c>
      <c r="B505" s="14" t="s">
        <v>11</v>
      </c>
      <c r="C505" s="15" t="b">
        <v>0</v>
      </c>
      <c r="D505" s="15" t="b">
        <v>0</v>
      </c>
      <c r="E505" s="15" t="b">
        <v>0</v>
      </c>
      <c r="F505" s="15" t="b">
        <v>0</v>
      </c>
      <c r="G505" s="15" t="b">
        <v>0</v>
      </c>
      <c r="H505" s="15"/>
      <c r="I505" s="13" t="e">
        <f t="shared" si="68"/>
        <v>#VALUE!</v>
      </c>
      <c r="J505" s="9" t="str">
        <f t="shared" si="69"/>
        <v/>
      </c>
    </row>
    <row r="506" spans="1:10" ht="12.75" hidden="1" outlineLevel="1" x14ac:dyDescent="0.15">
      <c r="A506" s="17"/>
      <c r="B506" s="143" t="s">
        <v>12</v>
      </c>
      <c r="C506" s="144"/>
      <c r="D506" s="144"/>
      <c r="E506" s="144"/>
      <c r="F506" s="144"/>
      <c r="G506" s="144"/>
      <c r="H506" s="144"/>
      <c r="I506" s="145" t="e">
        <f>SUM(I502:I505)</f>
        <v>#VALUE!</v>
      </c>
      <c r="J506" s="18"/>
    </row>
    <row r="507" spans="1:10" ht="12.75" hidden="1" outlineLevel="1" x14ac:dyDescent="0.15">
      <c r="A507" s="17"/>
      <c r="B507" s="144"/>
      <c r="C507" s="144"/>
      <c r="D507" s="144"/>
      <c r="E507" s="144"/>
      <c r="F507" s="144"/>
      <c r="G507" s="144"/>
      <c r="H507" s="144"/>
      <c r="I507" s="146"/>
      <c r="J507" s="18"/>
    </row>
    <row r="508" spans="1:10" ht="12.75" hidden="1" outlineLevel="1" x14ac:dyDescent="0.15">
      <c r="A508" s="19"/>
      <c r="B508" s="132" t="s">
        <v>13</v>
      </c>
      <c r="C508" s="133"/>
      <c r="D508" s="133"/>
      <c r="E508" s="133"/>
      <c r="F508" s="133"/>
      <c r="G508" s="133"/>
      <c r="H508" s="134"/>
      <c r="I508" s="4"/>
      <c r="J508" s="5"/>
    </row>
    <row r="509" spans="1:10" ht="12.75" hidden="1" outlineLevel="1" x14ac:dyDescent="0.15">
      <c r="A509" s="20"/>
      <c r="B509" s="135" t="s">
        <v>14</v>
      </c>
      <c r="C509" s="136"/>
      <c r="D509" s="136"/>
      <c r="E509" s="136"/>
      <c r="F509" s="136"/>
      <c r="G509" s="136"/>
      <c r="H509" s="137"/>
      <c r="I509" s="4"/>
      <c r="J509" s="5"/>
    </row>
    <row r="510" spans="1:10" ht="12.75" hidden="1" outlineLevel="1" x14ac:dyDescent="0.15">
      <c r="A510" s="19"/>
      <c r="B510" s="132" t="s">
        <v>15</v>
      </c>
      <c r="C510" s="133"/>
      <c r="D510" s="133"/>
      <c r="E510" s="133"/>
      <c r="F510" s="133"/>
      <c r="G510" s="133"/>
      <c r="H510" s="134"/>
      <c r="I510" s="4"/>
      <c r="J510" s="5"/>
    </row>
    <row r="511" spans="1:10" ht="12.75" hidden="1" outlineLevel="1" x14ac:dyDescent="0.15">
      <c r="A511" s="20"/>
      <c r="B511" s="135"/>
      <c r="C511" s="136"/>
      <c r="D511" s="136"/>
      <c r="E511" s="136"/>
      <c r="F511" s="136"/>
      <c r="G511" s="136"/>
      <c r="H511" s="137"/>
      <c r="I511" s="4"/>
      <c r="J511" s="5"/>
    </row>
    <row r="512" spans="1:10" ht="12.75" hidden="1" outlineLevel="1" x14ac:dyDescent="0.15">
      <c r="A512" s="19"/>
      <c r="B512" s="132" t="s">
        <v>16</v>
      </c>
      <c r="C512" s="133"/>
      <c r="D512" s="133"/>
      <c r="E512" s="133"/>
      <c r="F512" s="133"/>
      <c r="G512" s="133"/>
      <c r="H512" s="134"/>
      <c r="I512" s="4"/>
      <c r="J512" s="5"/>
    </row>
    <row r="513" spans="1:10" ht="12.75" hidden="1" outlineLevel="1" x14ac:dyDescent="0.15">
      <c r="A513" s="20"/>
      <c r="B513" s="135" t="s">
        <v>14</v>
      </c>
      <c r="C513" s="136"/>
      <c r="D513" s="136"/>
      <c r="E513" s="136"/>
      <c r="F513" s="136"/>
      <c r="G513" s="136"/>
      <c r="H513" s="137"/>
      <c r="I513" s="4"/>
      <c r="J513" s="5"/>
    </row>
    <row r="514" spans="1:10" ht="12.75" hidden="1" outlineLevel="1" x14ac:dyDescent="0.15">
      <c r="A514" s="21"/>
      <c r="B514" s="22"/>
      <c r="C514" s="22"/>
      <c r="D514" s="22"/>
      <c r="E514" s="22"/>
      <c r="F514" s="22"/>
      <c r="G514" s="22"/>
      <c r="H514" s="22"/>
      <c r="I514" s="4"/>
      <c r="J514" s="5"/>
    </row>
    <row r="515" spans="1:10" ht="14.25" hidden="1" outlineLevel="1" x14ac:dyDescent="0.15">
      <c r="A515" s="2"/>
      <c r="B515" s="3"/>
      <c r="C515" s="138" t="s">
        <v>1</v>
      </c>
      <c r="D515" s="139"/>
      <c r="E515" s="140" t="s">
        <v>2</v>
      </c>
      <c r="F515" s="139"/>
      <c r="G515" s="140" t="s">
        <v>3</v>
      </c>
      <c r="H515" s="139"/>
      <c r="I515" s="4"/>
      <c r="J515" s="5"/>
    </row>
    <row r="516" spans="1:10" ht="12.75" hidden="1" outlineLevel="1" x14ac:dyDescent="0.15">
      <c r="A516" s="33"/>
      <c r="B516" s="34" t="s">
        <v>152</v>
      </c>
      <c r="C516" s="149" t="s">
        <v>153</v>
      </c>
      <c r="D516" s="139"/>
      <c r="E516" s="149" t="s">
        <v>154</v>
      </c>
      <c r="F516" s="139"/>
      <c r="G516" s="149" t="s">
        <v>155</v>
      </c>
      <c r="H516" s="139"/>
      <c r="I516" s="8"/>
      <c r="J516" s="9"/>
    </row>
    <row r="517" spans="1:10" ht="12.75" hidden="1" outlineLevel="1" x14ac:dyDescent="0.15">
      <c r="A517" s="10" t="str">
        <f>CONCATENATE(B516,"-",B517)</f>
        <v>4.2 Preparation-K-2</v>
      </c>
      <c r="B517" s="11" t="s">
        <v>8</v>
      </c>
      <c r="C517" s="12" t="b">
        <v>0</v>
      </c>
      <c r="D517" s="12" t="b">
        <v>0</v>
      </c>
      <c r="E517" s="12" t="b">
        <v>0</v>
      </c>
      <c r="F517" s="12" t="b">
        <v>0</v>
      </c>
      <c r="G517" s="12" t="b">
        <v>0</v>
      </c>
      <c r="H517" s="12"/>
      <c r="I517" s="13" t="e">
        <f t="shared" ref="I517:I520" si="70">IF(C517,5,"")+IF(D517,4,"")+IF(E517,3,"")+IF(F517,2,"")+IF(G517,1,"")</f>
        <v>#VALUE!</v>
      </c>
      <c r="J517" s="9" t="str">
        <f t="shared" ref="J517:J520" si="71">IF(COUNTIF(C517:H517,"TRUE")&gt;1,"Multiple checks","")</f>
        <v/>
      </c>
    </row>
    <row r="518" spans="1:10" ht="12.75" hidden="1" outlineLevel="1" x14ac:dyDescent="0.15">
      <c r="A518" s="10" t="str">
        <f>CONCATENATE(B516,"-",B518)</f>
        <v>4.2 Preparation-3-5</v>
      </c>
      <c r="B518" s="14" t="s">
        <v>9</v>
      </c>
      <c r="C518" s="15" t="b">
        <v>0</v>
      </c>
      <c r="D518" s="15" t="b">
        <v>0</v>
      </c>
      <c r="E518" s="15" t="b">
        <v>0</v>
      </c>
      <c r="F518" s="15" t="b">
        <v>0</v>
      </c>
      <c r="G518" s="15" t="b">
        <v>0</v>
      </c>
      <c r="H518" s="15"/>
      <c r="I518" s="13" t="e">
        <f t="shared" si="70"/>
        <v>#VALUE!</v>
      </c>
      <c r="J518" s="9" t="str">
        <f t="shared" si="71"/>
        <v/>
      </c>
    </row>
    <row r="519" spans="1:10" ht="12.75" hidden="1" outlineLevel="1" x14ac:dyDescent="0.15">
      <c r="A519" s="10" t="str">
        <f>CONCATENATE(B516,"-",B519)</f>
        <v>4.2 Preparation-6-8</v>
      </c>
      <c r="B519" s="16" t="s">
        <v>10</v>
      </c>
      <c r="C519" s="12" t="b">
        <v>0</v>
      </c>
      <c r="D519" s="12" t="b">
        <v>0</v>
      </c>
      <c r="E519" s="12" t="b">
        <v>0</v>
      </c>
      <c r="F519" s="12" t="b">
        <v>0</v>
      </c>
      <c r="G519" s="12" t="b">
        <v>0</v>
      </c>
      <c r="H519" s="12"/>
      <c r="I519" s="13" t="e">
        <f t="shared" si="70"/>
        <v>#VALUE!</v>
      </c>
      <c r="J519" s="9" t="str">
        <f t="shared" si="71"/>
        <v/>
      </c>
    </row>
    <row r="520" spans="1:10" ht="12.75" hidden="1" outlineLevel="1" x14ac:dyDescent="0.15">
      <c r="A520" s="10" t="str">
        <f>CONCATENATE(B516,"-",B520)</f>
        <v>4.2 Preparation-9-12</v>
      </c>
      <c r="B520" s="14" t="s">
        <v>11</v>
      </c>
      <c r="C520" s="15" t="b">
        <v>0</v>
      </c>
      <c r="D520" s="15" t="b">
        <v>0</v>
      </c>
      <c r="E520" s="15" t="b">
        <v>0</v>
      </c>
      <c r="F520" s="15" t="b">
        <v>0</v>
      </c>
      <c r="G520" s="15" t="b">
        <v>0</v>
      </c>
      <c r="H520" s="15"/>
      <c r="I520" s="13" t="e">
        <f t="shared" si="70"/>
        <v>#VALUE!</v>
      </c>
      <c r="J520" s="9" t="str">
        <f t="shared" si="71"/>
        <v/>
      </c>
    </row>
    <row r="521" spans="1:10" ht="12.75" hidden="1" outlineLevel="1" x14ac:dyDescent="0.15">
      <c r="A521" s="17"/>
      <c r="B521" s="143" t="s">
        <v>12</v>
      </c>
      <c r="C521" s="144"/>
      <c r="D521" s="144"/>
      <c r="E521" s="144"/>
      <c r="F521" s="144"/>
      <c r="G521" s="144"/>
      <c r="H521" s="144"/>
      <c r="I521" s="145" t="e">
        <f>SUM(I517:I520)</f>
        <v>#VALUE!</v>
      </c>
      <c r="J521" s="18"/>
    </row>
    <row r="522" spans="1:10" ht="12.75" hidden="1" outlineLevel="1" x14ac:dyDescent="0.15">
      <c r="A522" s="17"/>
      <c r="B522" s="144"/>
      <c r="C522" s="144"/>
      <c r="D522" s="144"/>
      <c r="E522" s="144"/>
      <c r="F522" s="144"/>
      <c r="G522" s="144"/>
      <c r="H522" s="144"/>
      <c r="I522" s="146"/>
      <c r="J522" s="18"/>
    </row>
    <row r="523" spans="1:10" ht="12.75" hidden="1" outlineLevel="1" x14ac:dyDescent="0.15">
      <c r="A523" s="19"/>
      <c r="B523" s="132" t="s">
        <v>13</v>
      </c>
      <c r="C523" s="133"/>
      <c r="D523" s="133"/>
      <c r="E523" s="133"/>
      <c r="F523" s="133"/>
      <c r="G523" s="133"/>
      <c r="H523" s="134"/>
      <c r="I523" s="4"/>
      <c r="J523" s="5"/>
    </row>
    <row r="524" spans="1:10" ht="12.75" hidden="1" outlineLevel="1" x14ac:dyDescent="0.15">
      <c r="A524" s="20"/>
      <c r="B524" s="135" t="s">
        <v>14</v>
      </c>
      <c r="C524" s="136"/>
      <c r="D524" s="136"/>
      <c r="E524" s="136"/>
      <c r="F524" s="136"/>
      <c r="G524" s="136"/>
      <c r="H524" s="137"/>
      <c r="I524" s="4"/>
      <c r="J524" s="5"/>
    </row>
    <row r="525" spans="1:10" ht="12.75" hidden="1" outlineLevel="1" x14ac:dyDescent="0.15">
      <c r="A525" s="19"/>
      <c r="B525" s="132" t="s">
        <v>15</v>
      </c>
      <c r="C525" s="133"/>
      <c r="D525" s="133"/>
      <c r="E525" s="133"/>
      <c r="F525" s="133"/>
      <c r="G525" s="133"/>
      <c r="H525" s="134"/>
      <c r="I525" s="4"/>
      <c r="J525" s="5"/>
    </row>
    <row r="526" spans="1:10" ht="12.75" hidden="1" outlineLevel="1" x14ac:dyDescent="0.15">
      <c r="A526" s="20"/>
      <c r="B526" s="135"/>
      <c r="C526" s="136"/>
      <c r="D526" s="136"/>
      <c r="E526" s="136"/>
      <c r="F526" s="136"/>
      <c r="G526" s="136"/>
      <c r="H526" s="137"/>
      <c r="I526" s="4"/>
      <c r="J526" s="5"/>
    </row>
    <row r="527" spans="1:10" ht="12.75" hidden="1" outlineLevel="1" x14ac:dyDescent="0.15">
      <c r="A527" s="19"/>
      <c r="B527" s="132" t="s">
        <v>16</v>
      </c>
      <c r="C527" s="133"/>
      <c r="D527" s="133"/>
      <c r="E527" s="133"/>
      <c r="F527" s="133"/>
      <c r="G527" s="133"/>
      <c r="H527" s="134"/>
      <c r="I527" s="4"/>
      <c r="J527" s="5"/>
    </row>
    <row r="528" spans="1:10" ht="12.75" hidden="1" outlineLevel="1" x14ac:dyDescent="0.15">
      <c r="A528" s="20"/>
      <c r="B528" s="135" t="s">
        <v>14</v>
      </c>
      <c r="C528" s="136"/>
      <c r="D528" s="136"/>
      <c r="E528" s="136"/>
      <c r="F528" s="136"/>
      <c r="G528" s="136"/>
      <c r="H528" s="137"/>
      <c r="I528" s="4"/>
      <c r="J528" s="5"/>
    </row>
    <row r="529" spans="1:10" ht="12.75" hidden="1" outlineLevel="1" x14ac:dyDescent="0.15">
      <c r="A529" s="21"/>
      <c r="B529" s="22"/>
      <c r="C529" s="22"/>
      <c r="D529" s="22"/>
      <c r="E529" s="22"/>
      <c r="F529" s="22"/>
      <c r="G529" s="22"/>
      <c r="H529" s="22"/>
      <c r="I529" s="4"/>
      <c r="J529" s="5"/>
    </row>
    <row r="530" spans="1:10" ht="14.25" hidden="1" outlineLevel="1" x14ac:dyDescent="0.15">
      <c r="A530" s="2"/>
      <c r="B530" s="3"/>
      <c r="C530" s="138" t="s">
        <v>1</v>
      </c>
      <c r="D530" s="139"/>
      <c r="E530" s="140" t="s">
        <v>2</v>
      </c>
      <c r="F530" s="139"/>
      <c r="G530" s="140" t="s">
        <v>3</v>
      </c>
      <c r="H530" s="139"/>
      <c r="I530" s="4"/>
      <c r="J530" s="5"/>
    </row>
    <row r="531" spans="1:10" ht="12.75" hidden="1" outlineLevel="1" x14ac:dyDescent="0.15">
      <c r="A531" s="33"/>
      <c r="B531" s="34" t="s">
        <v>156</v>
      </c>
      <c r="C531" s="149" t="s">
        <v>157</v>
      </c>
      <c r="D531" s="139"/>
      <c r="E531" s="149" t="s">
        <v>158</v>
      </c>
      <c r="F531" s="139"/>
      <c r="G531" s="149" t="s">
        <v>159</v>
      </c>
      <c r="H531" s="139"/>
      <c r="I531" s="8"/>
      <c r="J531" s="9"/>
    </row>
    <row r="532" spans="1:10" ht="12.75" hidden="1" outlineLevel="1" x14ac:dyDescent="0.15">
      <c r="A532" s="10" t="str">
        <f>CONCATENATE(B531,"-",B532)</f>
        <v>4.3 Skills-K-2</v>
      </c>
      <c r="B532" s="11" t="s">
        <v>8</v>
      </c>
      <c r="C532" s="12" t="b">
        <v>0</v>
      </c>
      <c r="D532" s="12" t="b">
        <v>0</v>
      </c>
      <c r="E532" s="12" t="b">
        <v>0</v>
      </c>
      <c r="F532" s="12" t="b">
        <v>0</v>
      </c>
      <c r="G532" s="12" t="b">
        <v>0</v>
      </c>
      <c r="H532" s="12"/>
      <c r="I532" s="13" t="e">
        <f t="shared" ref="I532:I535" si="72">IF(C532,5,"")+IF(D532,4,"")+IF(E532,3,"")+IF(F532,2,"")+IF(G532,1,"")</f>
        <v>#VALUE!</v>
      </c>
      <c r="J532" s="9" t="str">
        <f t="shared" ref="J532:J535" si="73">IF(COUNTIF(C532:H532,"TRUE")&gt;1,"Multiple checks","")</f>
        <v/>
      </c>
    </row>
    <row r="533" spans="1:10" ht="12.75" hidden="1" outlineLevel="1" x14ac:dyDescent="0.15">
      <c r="A533" s="10" t="str">
        <f>CONCATENATE(B531,"-",B533)</f>
        <v>4.3 Skills-3-5</v>
      </c>
      <c r="B533" s="14" t="s">
        <v>9</v>
      </c>
      <c r="C533" s="15" t="b">
        <v>0</v>
      </c>
      <c r="D533" s="15" t="b">
        <v>0</v>
      </c>
      <c r="E533" s="15" t="b">
        <v>0</v>
      </c>
      <c r="F533" s="15" t="b">
        <v>0</v>
      </c>
      <c r="G533" s="15" t="b">
        <v>0</v>
      </c>
      <c r="H533" s="15"/>
      <c r="I533" s="13" t="e">
        <f t="shared" si="72"/>
        <v>#VALUE!</v>
      </c>
      <c r="J533" s="9" t="str">
        <f t="shared" si="73"/>
        <v/>
      </c>
    </row>
    <row r="534" spans="1:10" ht="12.75" hidden="1" outlineLevel="1" x14ac:dyDescent="0.15">
      <c r="A534" s="10" t="str">
        <f>CONCATENATE(B531,"-",B534)</f>
        <v>4.3 Skills-6-8</v>
      </c>
      <c r="B534" s="16" t="s">
        <v>10</v>
      </c>
      <c r="C534" s="12" t="b">
        <v>0</v>
      </c>
      <c r="D534" s="12" t="b">
        <v>0</v>
      </c>
      <c r="E534" s="12" t="b">
        <v>0</v>
      </c>
      <c r="F534" s="12" t="b">
        <v>0</v>
      </c>
      <c r="G534" s="12" t="b">
        <v>0</v>
      </c>
      <c r="H534" s="12"/>
      <c r="I534" s="13" t="e">
        <f t="shared" si="72"/>
        <v>#VALUE!</v>
      </c>
      <c r="J534" s="9" t="str">
        <f t="shared" si="73"/>
        <v/>
      </c>
    </row>
    <row r="535" spans="1:10" ht="12.75" hidden="1" outlineLevel="1" x14ac:dyDescent="0.15">
      <c r="A535" s="10" t="str">
        <f>CONCATENATE(B531,"-",B535)</f>
        <v>4.3 Skills-9-12</v>
      </c>
      <c r="B535" s="14" t="s">
        <v>11</v>
      </c>
      <c r="C535" s="15" t="b">
        <v>0</v>
      </c>
      <c r="D535" s="15" t="b">
        <v>0</v>
      </c>
      <c r="E535" s="15" t="b">
        <v>0</v>
      </c>
      <c r="F535" s="15" t="b">
        <v>0</v>
      </c>
      <c r="G535" s="15" t="b">
        <v>0</v>
      </c>
      <c r="H535" s="15"/>
      <c r="I535" s="13" t="e">
        <f t="shared" si="72"/>
        <v>#VALUE!</v>
      </c>
      <c r="J535" s="9" t="str">
        <f t="shared" si="73"/>
        <v/>
      </c>
    </row>
    <row r="536" spans="1:10" ht="12.75" hidden="1" outlineLevel="1" x14ac:dyDescent="0.15">
      <c r="A536" s="17"/>
      <c r="B536" s="143" t="s">
        <v>12</v>
      </c>
      <c r="C536" s="144"/>
      <c r="D536" s="144"/>
      <c r="E536" s="144"/>
      <c r="F536" s="144"/>
      <c r="G536" s="144"/>
      <c r="H536" s="144"/>
      <c r="I536" s="145" t="e">
        <f>SUM(I532:I535)</f>
        <v>#VALUE!</v>
      </c>
      <c r="J536" s="18"/>
    </row>
    <row r="537" spans="1:10" ht="12.75" hidden="1" outlineLevel="1" x14ac:dyDescent="0.15">
      <c r="A537" s="17"/>
      <c r="B537" s="144"/>
      <c r="C537" s="144"/>
      <c r="D537" s="144"/>
      <c r="E537" s="144"/>
      <c r="F537" s="144"/>
      <c r="G537" s="144"/>
      <c r="H537" s="144"/>
      <c r="I537" s="146"/>
      <c r="J537" s="18"/>
    </row>
    <row r="538" spans="1:10" ht="12.75" hidden="1" outlineLevel="1" x14ac:dyDescent="0.15">
      <c r="A538" s="19"/>
      <c r="B538" s="132" t="s">
        <v>13</v>
      </c>
      <c r="C538" s="133"/>
      <c r="D538" s="133"/>
      <c r="E538" s="133"/>
      <c r="F538" s="133"/>
      <c r="G538" s="133"/>
      <c r="H538" s="134"/>
      <c r="I538" s="4"/>
      <c r="J538" s="5"/>
    </row>
    <row r="539" spans="1:10" ht="12.75" hidden="1" outlineLevel="1" x14ac:dyDescent="0.15">
      <c r="A539" s="20"/>
      <c r="B539" s="135" t="s">
        <v>14</v>
      </c>
      <c r="C539" s="136"/>
      <c r="D539" s="136"/>
      <c r="E539" s="136"/>
      <c r="F539" s="136"/>
      <c r="G539" s="136"/>
      <c r="H539" s="137"/>
      <c r="I539" s="4"/>
      <c r="J539" s="5"/>
    </row>
    <row r="540" spans="1:10" ht="12.75" hidden="1" outlineLevel="1" x14ac:dyDescent="0.15">
      <c r="A540" s="19"/>
      <c r="B540" s="132" t="s">
        <v>15</v>
      </c>
      <c r="C540" s="133"/>
      <c r="D540" s="133"/>
      <c r="E540" s="133"/>
      <c r="F540" s="133"/>
      <c r="G540" s="133"/>
      <c r="H540" s="134"/>
      <c r="I540" s="4"/>
      <c r="J540" s="5"/>
    </row>
    <row r="541" spans="1:10" ht="12.75" hidden="1" outlineLevel="1" x14ac:dyDescent="0.15">
      <c r="A541" s="20"/>
      <c r="B541" s="135"/>
      <c r="C541" s="136"/>
      <c r="D541" s="136"/>
      <c r="E541" s="136"/>
      <c r="F541" s="136"/>
      <c r="G541" s="136"/>
      <c r="H541" s="137"/>
      <c r="I541" s="4"/>
      <c r="J541" s="5"/>
    </row>
    <row r="542" spans="1:10" ht="12.75" hidden="1" outlineLevel="1" x14ac:dyDescent="0.15">
      <c r="A542" s="19"/>
      <c r="B542" s="132" t="s">
        <v>16</v>
      </c>
      <c r="C542" s="133"/>
      <c r="D542" s="133"/>
      <c r="E542" s="133"/>
      <c r="F542" s="133"/>
      <c r="G542" s="133"/>
      <c r="H542" s="134"/>
      <c r="I542" s="4"/>
      <c r="J542" s="5"/>
    </row>
    <row r="543" spans="1:10" ht="12.75" hidden="1" outlineLevel="1" x14ac:dyDescent="0.15">
      <c r="A543" s="20"/>
      <c r="B543" s="135" t="s">
        <v>14</v>
      </c>
      <c r="C543" s="136"/>
      <c r="D543" s="136"/>
      <c r="E543" s="136"/>
      <c r="F543" s="136"/>
      <c r="G543" s="136"/>
      <c r="H543" s="137"/>
      <c r="I543" s="4"/>
      <c r="J543" s="5"/>
    </row>
    <row r="544" spans="1:10" ht="12.75" hidden="1" outlineLevel="1" x14ac:dyDescent="0.15">
      <c r="A544" s="21"/>
      <c r="B544" s="22"/>
      <c r="C544" s="22"/>
      <c r="D544" s="22"/>
      <c r="E544" s="22"/>
      <c r="F544" s="22"/>
      <c r="G544" s="22"/>
      <c r="H544" s="22"/>
      <c r="I544" s="4"/>
      <c r="J544" s="5"/>
    </row>
    <row r="545" spans="1:10" ht="18" collapsed="1" x14ac:dyDescent="0.2">
      <c r="A545" s="165" t="s">
        <v>160</v>
      </c>
      <c r="B545" s="144"/>
      <c r="C545" s="144"/>
      <c r="D545" s="144"/>
      <c r="E545" s="144"/>
      <c r="F545" s="144"/>
      <c r="G545" s="144"/>
      <c r="H545" s="144"/>
      <c r="I545" s="144"/>
      <c r="J545" s="144"/>
    </row>
    <row r="546" spans="1:10" ht="14.25" hidden="1" outlineLevel="1" x14ac:dyDescent="0.15">
      <c r="A546" s="2"/>
      <c r="B546" s="3"/>
      <c r="C546" s="138" t="s">
        <v>1</v>
      </c>
      <c r="D546" s="139"/>
      <c r="E546" s="140" t="s">
        <v>2</v>
      </c>
      <c r="F546" s="139"/>
      <c r="G546" s="140" t="s">
        <v>3</v>
      </c>
      <c r="H546" s="139"/>
      <c r="I546" s="4"/>
      <c r="J546" s="5"/>
    </row>
    <row r="547" spans="1:10" ht="12.75" hidden="1" outlineLevel="1" x14ac:dyDescent="0.15">
      <c r="A547" s="35"/>
      <c r="B547" s="36" t="s">
        <v>161</v>
      </c>
      <c r="C547" s="149" t="s">
        <v>162</v>
      </c>
      <c r="D547" s="139"/>
      <c r="E547" s="149" t="s">
        <v>163</v>
      </c>
      <c r="F547" s="139"/>
      <c r="G547" s="149" t="s">
        <v>164</v>
      </c>
      <c r="H547" s="139"/>
      <c r="I547" s="8"/>
      <c r="J547" s="9"/>
    </row>
    <row r="548" spans="1:10" ht="12.75" hidden="1" outlineLevel="1" x14ac:dyDescent="0.15">
      <c r="A548" s="10" t="str">
        <f>CONCATENATE(B547,"-",B548)</f>
        <v>5.0 Budget Status-K-2</v>
      </c>
      <c r="B548" s="11" t="s">
        <v>8</v>
      </c>
      <c r="C548" s="12" t="b">
        <v>0</v>
      </c>
      <c r="D548" s="12" t="b">
        <v>0</v>
      </c>
      <c r="E548" s="12" t="b">
        <v>0</v>
      </c>
      <c r="F548" s="12" t="b">
        <v>0</v>
      </c>
      <c r="G548" s="12" t="b">
        <v>0</v>
      </c>
      <c r="H548" s="12"/>
      <c r="I548" s="13" t="e">
        <f t="shared" ref="I548:I551" si="74">IF(C548,5,"")+IF(D548,4,"")+IF(E548,3,"")+IF(F548,2,"")+IF(G548,1,"")</f>
        <v>#VALUE!</v>
      </c>
      <c r="J548" s="9" t="str">
        <f t="shared" ref="J548:J551" si="75">IF(COUNTIF(C548:H548,"TRUE")&gt;1,"Multiple checks","")</f>
        <v/>
      </c>
    </row>
    <row r="549" spans="1:10" ht="12.75" hidden="1" outlineLevel="1" x14ac:dyDescent="0.15">
      <c r="A549" s="10" t="str">
        <f>CONCATENATE(B547,"-",B549)</f>
        <v>5.0 Budget Status-3-5</v>
      </c>
      <c r="B549" s="14" t="s">
        <v>9</v>
      </c>
      <c r="C549" s="15" t="b">
        <v>0</v>
      </c>
      <c r="D549" s="15" t="b">
        <v>0</v>
      </c>
      <c r="E549" s="15" t="b">
        <v>0</v>
      </c>
      <c r="F549" s="15" t="b">
        <v>0</v>
      </c>
      <c r="G549" s="15" t="b">
        <v>0</v>
      </c>
      <c r="H549" s="15"/>
      <c r="I549" s="13" t="e">
        <f t="shared" si="74"/>
        <v>#VALUE!</v>
      </c>
      <c r="J549" s="9" t="str">
        <f t="shared" si="75"/>
        <v/>
      </c>
    </row>
    <row r="550" spans="1:10" ht="12.75" hidden="1" outlineLevel="1" x14ac:dyDescent="0.15">
      <c r="A550" s="10" t="str">
        <f>CONCATENATE(B547,"-",B550)</f>
        <v>5.0 Budget Status-6-8</v>
      </c>
      <c r="B550" s="16" t="s">
        <v>10</v>
      </c>
      <c r="C550" s="12" t="b">
        <v>0</v>
      </c>
      <c r="D550" s="12" t="b">
        <v>0</v>
      </c>
      <c r="E550" s="12" t="b">
        <v>0</v>
      </c>
      <c r="F550" s="12" t="b">
        <v>0</v>
      </c>
      <c r="G550" s="12" t="b">
        <v>0</v>
      </c>
      <c r="H550" s="12"/>
      <c r="I550" s="13" t="e">
        <f t="shared" si="74"/>
        <v>#VALUE!</v>
      </c>
      <c r="J550" s="9" t="str">
        <f t="shared" si="75"/>
        <v/>
      </c>
    </row>
    <row r="551" spans="1:10" ht="12.75" hidden="1" outlineLevel="1" x14ac:dyDescent="0.15">
      <c r="A551" s="10" t="str">
        <f>CONCATENATE(B547,"-",B551)</f>
        <v>5.0 Budget Status-9-12</v>
      </c>
      <c r="B551" s="14" t="s">
        <v>11</v>
      </c>
      <c r="C551" s="15" t="b">
        <v>0</v>
      </c>
      <c r="D551" s="15" t="b">
        <v>0</v>
      </c>
      <c r="E551" s="15" t="b">
        <v>0</v>
      </c>
      <c r="F551" s="15" t="b">
        <v>0</v>
      </c>
      <c r="G551" s="15" t="b">
        <v>0</v>
      </c>
      <c r="H551" s="15"/>
      <c r="I551" s="13" t="e">
        <f t="shared" si="74"/>
        <v>#VALUE!</v>
      </c>
      <c r="J551" s="9" t="str">
        <f t="shared" si="75"/>
        <v/>
      </c>
    </row>
    <row r="552" spans="1:10" ht="12.75" hidden="1" outlineLevel="1" x14ac:dyDescent="0.15">
      <c r="A552" s="17"/>
      <c r="B552" s="143" t="s">
        <v>12</v>
      </c>
      <c r="C552" s="144"/>
      <c r="D552" s="144"/>
      <c r="E552" s="144"/>
      <c r="F552" s="144"/>
      <c r="G552" s="144"/>
      <c r="H552" s="144"/>
      <c r="I552" s="145" t="e">
        <f>SUM(I548:I551)</f>
        <v>#VALUE!</v>
      </c>
      <c r="J552" s="18"/>
    </row>
    <row r="553" spans="1:10" ht="12.75" hidden="1" outlineLevel="1" x14ac:dyDescent="0.15">
      <c r="A553" s="17"/>
      <c r="B553" s="144"/>
      <c r="C553" s="144"/>
      <c r="D553" s="144"/>
      <c r="E553" s="144"/>
      <c r="F553" s="144"/>
      <c r="G553" s="144"/>
      <c r="H553" s="144"/>
      <c r="I553" s="146"/>
      <c r="J553" s="18"/>
    </row>
    <row r="554" spans="1:10" ht="12.75" hidden="1" outlineLevel="1" x14ac:dyDescent="0.15">
      <c r="A554" s="19"/>
      <c r="B554" s="132" t="s">
        <v>13</v>
      </c>
      <c r="C554" s="133"/>
      <c r="D554" s="133"/>
      <c r="E554" s="133"/>
      <c r="F554" s="133"/>
      <c r="G554" s="133"/>
      <c r="H554" s="134"/>
      <c r="I554" s="4"/>
      <c r="J554" s="5"/>
    </row>
    <row r="555" spans="1:10" ht="12.75" hidden="1" outlineLevel="1" x14ac:dyDescent="0.15">
      <c r="A555" s="20"/>
      <c r="B555" s="135" t="s">
        <v>14</v>
      </c>
      <c r="C555" s="136"/>
      <c r="D555" s="136"/>
      <c r="E555" s="136"/>
      <c r="F555" s="136"/>
      <c r="G555" s="136"/>
      <c r="H555" s="137"/>
      <c r="I555" s="4"/>
      <c r="J555" s="5"/>
    </row>
    <row r="556" spans="1:10" ht="12.75" hidden="1" outlineLevel="1" x14ac:dyDescent="0.15">
      <c r="A556" s="19"/>
      <c r="B556" s="132" t="s">
        <v>15</v>
      </c>
      <c r="C556" s="133"/>
      <c r="D556" s="133"/>
      <c r="E556" s="133"/>
      <c r="F556" s="133"/>
      <c r="G556" s="133"/>
      <c r="H556" s="134"/>
      <c r="I556" s="4"/>
      <c r="J556" s="5"/>
    </row>
    <row r="557" spans="1:10" ht="12.75" hidden="1" outlineLevel="1" x14ac:dyDescent="0.15">
      <c r="A557" s="20"/>
      <c r="B557" s="135"/>
      <c r="C557" s="136"/>
      <c r="D557" s="136"/>
      <c r="E557" s="136"/>
      <c r="F557" s="136"/>
      <c r="G557" s="136"/>
      <c r="H557" s="137"/>
      <c r="I557" s="4"/>
      <c r="J557" s="5"/>
    </row>
    <row r="558" spans="1:10" ht="12.75" hidden="1" outlineLevel="1" x14ac:dyDescent="0.15">
      <c r="A558" s="19"/>
      <c r="B558" s="132" t="s">
        <v>16</v>
      </c>
      <c r="C558" s="133"/>
      <c r="D558" s="133"/>
      <c r="E558" s="133"/>
      <c r="F558" s="133"/>
      <c r="G558" s="133"/>
      <c r="H558" s="134"/>
      <c r="I558" s="4"/>
      <c r="J558" s="5"/>
    </row>
    <row r="559" spans="1:10" ht="12.75" hidden="1" outlineLevel="1" x14ac:dyDescent="0.15">
      <c r="A559" s="20"/>
      <c r="B559" s="135" t="s">
        <v>14</v>
      </c>
      <c r="C559" s="136"/>
      <c r="D559" s="136"/>
      <c r="E559" s="136"/>
      <c r="F559" s="136"/>
      <c r="G559" s="136"/>
      <c r="H559" s="137"/>
      <c r="I559" s="4"/>
      <c r="J559" s="5"/>
    </row>
    <row r="560" spans="1:10" ht="12.75" hidden="1" outlineLevel="1" x14ac:dyDescent="0.15">
      <c r="A560" s="21"/>
      <c r="B560" s="22"/>
      <c r="C560" s="22"/>
      <c r="D560" s="22"/>
      <c r="E560" s="22"/>
      <c r="F560" s="22"/>
      <c r="G560" s="22"/>
      <c r="H560" s="22"/>
      <c r="I560" s="4"/>
      <c r="J560" s="5"/>
    </row>
    <row r="561" spans="1:10" ht="14.25" hidden="1" outlineLevel="1" x14ac:dyDescent="0.15">
      <c r="A561" s="2"/>
      <c r="B561" s="3"/>
      <c r="C561" s="138" t="s">
        <v>1</v>
      </c>
      <c r="D561" s="139"/>
      <c r="E561" s="140" t="s">
        <v>2</v>
      </c>
      <c r="F561" s="139"/>
      <c r="G561" s="140" t="s">
        <v>3</v>
      </c>
      <c r="H561" s="139"/>
      <c r="I561" s="4"/>
      <c r="J561" s="5"/>
    </row>
    <row r="562" spans="1:10" ht="12.75" hidden="1" outlineLevel="1" x14ac:dyDescent="0.15">
      <c r="A562" s="35"/>
      <c r="B562" s="36" t="s">
        <v>165</v>
      </c>
      <c r="C562" s="149" t="s">
        <v>166</v>
      </c>
      <c r="D562" s="139"/>
      <c r="E562" s="149" t="s">
        <v>167</v>
      </c>
      <c r="F562" s="139"/>
      <c r="G562" s="149" t="s">
        <v>168</v>
      </c>
      <c r="H562" s="139"/>
      <c r="I562" s="8"/>
      <c r="J562" s="9"/>
    </row>
    <row r="563" spans="1:10" ht="12.75" hidden="1" outlineLevel="1" x14ac:dyDescent="0.15">
      <c r="A563" s="10" t="str">
        <f>CONCATENATE(B562,"-",B563)</f>
        <v>5.1 Personnel, Equipment, and Resources-K-2</v>
      </c>
      <c r="B563" s="11" t="s">
        <v>8</v>
      </c>
      <c r="C563" s="12" t="b">
        <v>0</v>
      </c>
      <c r="D563" s="12" t="b">
        <v>0</v>
      </c>
      <c r="E563" s="12" t="b">
        <v>0</v>
      </c>
      <c r="F563" s="12" t="b">
        <v>0</v>
      </c>
      <c r="G563" s="12" t="b">
        <v>0</v>
      </c>
      <c r="H563" s="12"/>
      <c r="I563" s="13" t="e">
        <f t="shared" ref="I563:I566" si="76">IF(C563,5,"")+IF(D563,4,"")+IF(E563,3,"")+IF(F563,2,"")+IF(G563,1,"")</f>
        <v>#VALUE!</v>
      </c>
      <c r="J563" s="9" t="str">
        <f t="shared" ref="J563:J566" si="77">IF(COUNTIF(C563:H563,"TRUE")&gt;1,"Multiple checks","")</f>
        <v/>
      </c>
    </row>
    <row r="564" spans="1:10" ht="12.75" hidden="1" outlineLevel="1" x14ac:dyDescent="0.15">
      <c r="A564" s="10" t="str">
        <f>CONCATENATE(B562,"-",B564)</f>
        <v>5.1 Personnel, Equipment, and Resources-3-5</v>
      </c>
      <c r="B564" s="14" t="s">
        <v>9</v>
      </c>
      <c r="C564" s="15" t="b">
        <v>0</v>
      </c>
      <c r="D564" s="15" t="b">
        <v>0</v>
      </c>
      <c r="E564" s="15" t="b">
        <v>0</v>
      </c>
      <c r="F564" s="15" t="b">
        <v>0</v>
      </c>
      <c r="G564" s="15" t="b">
        <v>0</v>
      </c>
      <c r="H564" s="15"/>
      <c r="I564" s="13" t="e">
        <f t="shared" si="76"/>
        <v>#VALUE!</v>
      </c>
      <c r="J564" s="9" t="str">
        <f t="shared" si="77"/>
        <v/>
      </c>
    </row>
    <row r="565" spans="1:10" ht="12.75" hidden="1" outlineLevel="1" x14ac:dyDescent="0.15">
      <c r="A565" s="10" t="str">
        <f>CONCATENATE(B562,"-",B565)</f>
        <v>5.1 Personnel, Equipment, and Resources-6-8</v>
      </c>
      <c r="B565" s="16" t="s">
        <v>10</v>
      </c>
      <c r="C565" s="12" t="b">
        <v>0</v>
      </c>
      <c r="D565" s="12" t="b">
        <v>0</v>
      </c>
      <c r="E565" s="12" t="b">
        <v>0</v>
      </c>
      <c r="F565" s="12" t="b">
        <v>0</v>
      </c>
      <c r="G565" s="12" t="b">
        <v>0</v>
      </c>
      <c r="H565" s="12"/>
      <c r="I565" s="13" t="e">
        <f t="shared" si="76"/>
        <v>#VALUE!</v>
      </c>
      <c r="J565" s="9" t="str">
        <f t="shared" si="77"/>
        <v/>
      </c>
    </row>
    <row r="566" spans="1:10" ht="12.75" hidden="1" outlineLevel="1" x14ac:dyDescent="0.15">
      <c r="A566" s="10" t="str">
        <f>CONCATENATE(B562,"-",B566)</f>
        <v>5.1 Personnel, Equipment, and Resources-9-12</v>
      </c>
      <c r="B566" s="14" t="s">
        <v>11</v>
      </c>
      <c r="C566" s="15" t="b">
        <v>0</v>
      </c>
      <c r="D566" s="15" t="b">
        <v>0</v>
      </c>
      <c r="E566" s="15" t="b">
        <v>0</v>
      </c>
      <c r="F566" s="15" t="b">
        <v>0</v>
      </c>
      <c r="G566" s="15" t="b">
        <v>0</v>
      </c>
      <c r="H566" s="15"/>
      <c r="I566" s="13" t="e">
        <f t="shared" si="76"/>
        <v>#VALUE!</v>
      </c>
      <c r="J566" s="9" t="str">
        <f t="shared" si="77"/>
        <v/>
      </c>
    </row>
    <row r="567" spans="1:10" ht="12.75" hidden="1" outlineLevel="1" x14ac:dyDescent="0.15">
      <c r="A567" s="17"/>
      <c r="B567" s="143" t="s">
        <v>12</v>
      </c>
      <c r="C567" s="144"/>
      <c r="D567" s="144"/>
      <c r="E567" s="144"/>
      <c r="F567" s="144"/>
      <c r="G567" s="144"/>
      <c r="H567" s="144"/>
      <c r="I567" s="145" t="e">
        <f>SUM(I563:I566)</f>
        <v>#VALUE!</v>
      </c>
      <c r="J567" s="18"/>
    </row>
    <row r="568" spans="1:10" ht="12.75" hidden="1" outlineLevel="1" x14ac:dyDescent="0.15">
      <c r="A568" s="17"/>
      <c r="B568" s="144"/>
      <c r="C568" s="144"/>
      <c r="D568" s="144"/>
      <c r="E568" s="144"/>
      <c r="F568" s="144"/>
      <c r="G568" s="144"/>
      <c r="H568" s="144"/>
      <c r="I568" s="146"/>
      <c r="J568" s="18"/>
    </row>
    <row r="569" spans="1:10" ht="12.75" hidden="1" outlineLevel="1" x14ac:dyDescent="0.15">
      <c r="A569" s="19"/>
      <c r="B569" s="132" t="s">
        <v>13</v>
      </c>
      <c r="C569" s="133"/>
      <c r="D569" s="133"/>
      <c r="E569" s="133"/>
      <c r="F569" s="133"/>
      <c r="G569" s="133"/>
      <c r="H569" s="134"/>
      <c r="I569" s="4"/>
      <c r="J569" s="5"/>
    </row>
    <row r="570" spans="1:10" ht="12.75" hidden="1" outlineLevel="1" x14ac:dyDescent="0.15">
      <c r="A570" s="20"/>
      <c r="B570" s="135" t="s">
        <v>14</v>
      </c>
      <c r="C570" s="136"/>
      <c r="D570" s="136"/>
      <c r="E570" s="136"/>
      <c r="F570" s="136"/>
      <c r="G570" s="136"/>
      <c r="H570" s="137"/>
      <c r="I570" s="4"/>
      <c r="J570" s="5"/>
    </row>
    <row r="571" spans="1:10" ht="12.75" hidden="1" outlineLevel="1" x14ac:dyDescent="0.15">
      <c r="A571" s="19"/>
      <c r="B571" s="132" t="s">
        <v>15</v>
      </c>
      <c r="C571" s="133"/>
      <c r="D571" s="133"/>
      <c r="E571" s="133"/>
      <c r="F571" s="133"/>
      <c r="G571" s="133"/>
      <c r="H571" s="134"/>
      <c r="I571" s="4"/>
      <c r="J571" s="5"/>
    </row>
    <row r="572" spans="1:10" ht="12.75" hidden="1" outlineLevel="1" x14ac:dyDescent="0.15">
      <c r="A572" s="20"/>
      <c r="B572" s="135"/>
      <c r="C572" s="136"/>
      <c r="D572" s="136"/>
      <c r="E572" s="136"/>
      <c r="F572" s="136"/>
      <c r="G572" s="136"/>
      <c r="H572" s="137"/>
      <c r="I572" s="4"/>
      <c r="J572" s="5"/>
    </row>
    <row r="573" spans="1:10" ht="12.75" hidden="1" outlineLevel="1" x14ac:dyDescent="0.15">
      <c r="A573" s="19"/>
      <c r="B573" s="132" t="s">
        <v>16</v>
      </c>
      <c r="C573" s="133"/>
      <c r="D573" s="133"/>
      <c r="E573" s="133"/>
      <c r="F573" s="133"/>
      <c r="G573" s="133"/>
      <c r="H573" s="134"/>
      <c r="I573" s="4"/>
      <c r="J573" s="5"/>
    </row>
    <row r="574" spans="1:10" ht="12.75" hidden="1" outlineLevel="1" x14ac:dyDescent="0.15">
      <c r="A574" s="20"/>
      <c r="B574" s="135" t="s">
        <v>14</v>
      </c>
      <c r="C574" s="136"/>
      <c r="D574" s="136"/>
      <c r="E574" s="136"/>
      <c r="F574" s="136"/>
      <c r="G574" s="136"/>
      <c r="H574" s="137"/>
      <c r="I574" s="4"/>
      <c r="J574" s="5"/>
    </row>
    <row r="575" spans="1:10" ht="12.75" hidden="1" outlineLevel="1" x14ac:dyDescent="0.15">
      <c r="A575" s="21"/>
      <c r="B575" s="22"/>
      <c r="C575" s="22"/>
      <c r="D575" s="22"/>
      <c r="E575" s="22"/>
      <c r="F575" s="22"/>
      <c r="G575" s="22"/>
      <c r="H575" s="22"/>
      <c r="I575" s="4"/>
      <c r="J575" s="5"/>
    </row>
    <row r="576" spans="1:10" ht="14.25" hidden="1" outlineLevel="1" x14ac:dyDescent="0.15">
      <c r="A576" s="2"/>
      <c r="B576" s="3"/>
      <c r="C576" s="138" t="s">
        <v>1</v>
      </c>
      <c r="D576" s="139"/>
      <c r="E576" s="140" t="s">
        <v>2</v>
      </c>
      <c r="F576" s="139"/>
      <c r="G576" s="140" t="s">
        <v>3</v>
      </c>
      <c r="H576" s="139"/>
      <c r="I576" s="4"/>
      <c r="J576" s="5"/>
    </row>
    <row r="577" spans="1:10" ht="12.75" hidden="1" outlineLevel="1" x14ac:dyDescent="0.15">
      <c r="A577" s="35"/>
      <c r="B577" s="36" t="s">
        <v>169</v>
      </c>
      <c r="C577" s="149" t="s">
        <v>170</v>
      </c>
      <c r="D577" s="139"/>
      <c r="E577" s="149" t="s">
        <v>171</v>
      </c>
      <c r="F577" s="139"/>
      <c r="G577" s="149" t="s">
        <v>172</v>
      </c>
      <c r="H577" s="139"/>
      <c r="I577" s="8"/>
      <c r="J577" s="9"/>
    </row>
    <row r="578" spans="1:10" ht="12.75" hidden="1" outlineLevel="1" x14ac:dyDescent="0.15">
      <c r="A578" s="10" t="str">
        <f>CONCATENATE(B577,"-",B578)</f>
        <v>5.2 Appropriate expenditures-K-2</v>
      </c>
      <c r="B578" s="11" t="s">
        <v>8</v>
      </c>
      <c r="C578" s="12" t="b">
        <v>0</v>
      </c>
      <c r="D578" s="12" t="b">
        <v>0</v>
      </c>
      <c r="E578" s="12" t="b">
        <v>0</v>
      </c>
      <c r="F578" s="12" t="b">
        <v>0</v>
      </c>
      <c r="G578" s="12" t="b">
        <v>0</v>
      </c>
      <c r="H578" s="12"/>
      <c r="I578" s="13" t="e">
        <f t="shared" ref="I578:I581" si="78">IF(C578,5,"")+IF(D578,4,"")+IF(E578,3,"")+IF(F578,2,"")+IF(G578,1,"")</f>
        <v>#VALUE!</v>
      </c>
      <c r="J578" s="9" t="str">
        <f t="shared" ref="J578:J581" si="79">IF(COUNTIF(C578:H578,"TRUE")&gt;1,"Multiple checks","")</f>
        <v/>
      </c>
    </row>
    <row r="579" spans="1:10" ht="12.75" hidden="1" outlineLevel="1" x14ac:dyDescent="0.15">
      <c r="A579" s="10" t="str">
        <f>CONCATENATE(B577,"-",B579)</f>
        <v>5.2 Appropriate expenditures-3-5</v>
      </c>
      <c r="B579" s="14" t="s">
        <v>9</v>
      </c>
      <c r="C579" s="15" t="b">
        <v>0</v>
      </c>
      <c r="D579" s="15" t="b">
        <v>0</v>
      </c>
      <c r="E579" s="15" t="b">
        <v>0</v>
      </c>
      <c r="F579" s="15" t="b">
        <v>0</v>
      </c>
      <c r="G579" s="15" t="b">
        <v>0</v>
      </c>
      <c r="H579" s="15"/>
      <c r="I579" s="13" t="e">
        <f t="shared" si="78"/>
        <v>#VALUE!</v>
      </c>
      <c r="J579" s="9" t="str">
        <f t="shared" si="79"/>
        <v/>
      </c>
    </row>
    <row r="580" spans="1:10" ht="12.75" hidden="1" outlineLevel="1" x14ac:dyDescent="0.15">
      <c r="A580" s="10" t="str">
        <f>CONCATENATE(B577,"-",B580)</f>
        <v>5.2 Appropriate expenditures-6-8</v>
      </c>
      <c r="B580" s="16" t="s">
        <v>10</v>
      </c>
      <c r="C580" s="12" t="b">
        <v>0</v>
      </c>
      <c r="D580" s="12" t="b">
        <v>0</v>
      </c>
      <c r="E580" s="12" t="b">
        <v>0</v>
      </c>
      <c r="F580" s="12" t="b">
        <v>0</v>
      </c>
      <c r="G580" s="12" t="b">
        <v>0</v>
      </c>
      <c r="H580" s="12"/>
      <c r="I580" s="13" t="e">
        <f t="shared" si="78"/>
        <v>#VALUE!</v>
      </c>
      <c r="J580" s="9" t="str">
        <f t="shared" si="79"/>
        <v/>
      </c>
    </row>
    <row r="581" spans="1:10" ht="12.75" hidden="1" outlineLevel="1" x14ac:dyDescent="0.15">
      <c r="A581" s="10" t="str">
        <f>CONCATENATE(B577,"-",B581)</f>
        <v>5.2 Appropriate expenditures-9-12</v>
      </c>
      <c r="B581" s="14" t="s">
        <v>11</v>
      </c>
      <c r="C581" s="15" t="b">
        <v>0</v>
      </c>
      <c r="D581" s="15" t="b">
        <v>0</v>
      </c>
      <c r="E581" s="15" t="b">
        <v>0</v>
      </c>
      <c r="F581" s="15" t="b">
        <v>0</v>
      </c>
      <c r="G581" s="15" t="b">
        <v>0</v>
      </c>
      <c r="H581" s="15"/>
      <c r="I581" s="13" t="e">
        <f t="shared" si="78"/>
        <v>#VALUE!</v>
      </c>
      <c r="J581" s="9" t="str">
        <f t="shared" si="79"/>
        <v/>
      </c>
    </row>
    <row r="582" spans="1:10" ht="12.75" hidden="1" outlineLevel="1" x14ac:dyDescent="0.15">
      <c r="A582" s="17"/>
      <c r="B582" s="143" t="s">
        <v>12</v>
      </c>
      <c r="C582" s="144"/>
      <c r="D582" s="144"/>
      <c r="E582" s="144"/>
      <c r="F582" s="144"/>
      <c r="G582" s="144"/>
      <c r="H582" s="144"/>
      <c r="I582" s="145" t="e">
        <f>SUM(I578:I581)</f>
        <v>#VALUE!</v>
      </c>
      <c r="J582" s="18"/>
    </row>
    <row r="583" spans="1:10" ht="12.75" hidden="1" outlineLevel="1" x14ac:dyDescent="0.15">
      <c r="A583" s="17"/>
      <c r="B583" s="144"/>
      <c r="C583" s="144"/>
      <c r="D583" s="144"/>
      <c r="E583" s="144"/>
      <c r="F583" s="144"/>
      <c r="G583" s="144"/>
      <c r="H583" s="144"/>
      <c r="I583" s="146"/>
      <c r="J583" s="18"/>
    </row>
    <row r="584" spans="1:10" ht="12.75" hidden="1" outlineLevel="1" x14ac:dyDescent="0.15">
      <c r="A584" s="19"/>
      <c r="B584" s="132" t="s">
        <v>13</v>
      </c>
      <c r="C584" s="133"/>
      <c r="D584" s="133"/>
      <c r="E584" s="133"/>
      <c r="F584" s="133"/>
      <c r="G584" s="133"/>
      <c r="H584" s="134"/>
      <c r="I584" s="4"/>
      <c r="J584" s="5"/>
    </row>
    <row r="585" spans="1:10" ht="12.75" hidden="1" outlineLevel="1" x14ac:dyDescent="0.15">
      <c r="A585" s="20"/>
      <c r="B585" s="135" t="s">
        <v>14</v>
      </c>
      <c r="C585" s="136"/>
      <c r="D585" s="136"/>
      <c r="E585" s="136"/>
      <c r="F585" s="136"/>
      <c r="G585" s="136"/>
      <c r="H585" s="137"/>
      <c r="I585" s="4"/>
      <c r="J585" s="5"/>
    </row>
    <row r="586" spans="1:10" ht="12.75" hidden="1" outlineLevel="1" x14ac:dyDescent="0.15">
      <c r="A586" s="19"/>
      <c r="B586" s="132" t="s">
        <v>15</v>
      </c>
      <c r="C586" s="133"/>
      <c r="D586" s="133"/>
      <c r="E586" s="133"/>
      <c r="F586" s="133"/>
      <c r="G586" s="133"/>
      <c r="H586" s="134"/>
      <c r="I586" s="4"/>
      <c r="J586" s="5"/>
    </row>
    <row r="587" spans="1:10" ht="12.75" hidden="1" outlineLevel="1" x14ac:dyDescent="0.15">
      <c r="A587" s="20"/>
      <c r="B587" s="135"/>
      <c r="C587" s="136"/>
      <c r="D587" s="136"/>
      <c r="E587" s="136"/>
      <c r="F587" s="136"/>
      <c r="G587" s="136"/>
      <c r="H587" s="137"/>
      <c r="I587" s="4"/>
      <c r="J587" s="5"/>
    </row>
    <row r="588" spans="1:10" ht="12.75" hidden="1" outlineLevel="1" x14ac:dyDescent="0.15">
      <c r="A588" s="19"/>
      <c r="B588" s="132" t="s">
        <v>16</v>
      </c>
      <c r="C588" s="133"/>
      <c r="D588" s="133"/>
      <c r="E588" s="133"/>
      <c r="F588" s="133"/>
      <c r="G588" s="133"/>
      <c r="H588" s="134"/>
      <c r="I588" s="4"/>
      <c r="J588" s="5"/>
    </row>
    <row r="589" spans="1:10" ht="12.75" hidden="1" outlineLevel="1" x14ac:dyDescent="0.15">
      <c r="A589" s="20"/>
      <c r="B589" s="135" t="s">
        <v>14</v>
      </c>
      <c r="C589" s="136"/>
      <c r="D589" s="136"/>
      <c r="E589" s="136"/>
      <c r="F589" s="136"/>
      <c r="G589" s="136"/>
      <c r="H589" s="137"/>
      <c r="I589" s="4"/>
      <c r="J589" s="5"/>
    </row>
    <row r="590" spans="1:10" ht="12.75" hidden="1" outlineLevel="1" x14ac:dyDescent="0.15">
      <c r="A590" s="21"/>
      <c r="B590" s="22"/>
      <c r="C590" s="22"/>
      <c r="D590" s="22"/>
      <c r="E590" s="22"/>
      <c r="F590" s="22"/>
      <c r="G590" s="22"/>
      <c r="H590" s="22"/>
      <c r="I590" s="4"/>
      <c r="J590" s="5"/>
    </row>
    <row r="591" spans="1:10" ht="18" collapsed="1" x14ac:dyDescent="0.2">
      <c r="A591" s="160" t="s">
        <v>173</v>
      </c>
      <c r="B591" s="144"/>
      <c r="C591" s="144"/>
      <c r="D591" s="144"/>
      <c r="E591" s="144"/>
      <c r="F591" s="144"/>
      <c r="G591" s="144"/>
      <c r="H591" s="144"/>
      <c r="I591" s="144"/>
      <c r="J591" s="144"/>
    </row>
    <row r="592" spans="1:10" ht="14.25" hidden="1" outlineLevel="1" x14ac:dyDescent="0.15">
      <c r="A592" s="2"/>
      <c r="B592" s="3"/>
      <c r="C592" s="138" t="s">
        <v>1</v>
      </c>
      <c r="D592" s="139"/>
      <c r="E592" s="140" t="s">
        <v>2</v>
      </c>
      <c r="F592" s="139"/>
      <c r="G592" s="140" t="s">
        <v>3</v>
      </c>
      <c r="H592" s="139"/>
      <c r="I592" s="4"/>
      <c r="J592" s="5"/>
    </row>
    <row r="593" spans="1:10" ht="12.75" hidden="1" outlineLevel="1" x14ac:dyDescent="0.15">
      <c r="A593" s="37"/>
      <c r="B593" s="38" t="s">
        <v>174</v>
      </c>
      <c r="C593" s="149" t="s">
        <v>175</v>
      </c>
      <c r="D593" s="139"/>
      <c r="E593" s="149" t="s">
        <v>176</v>
      </c>
      <c r="F593" s="139"/>
      <c r="G593" s="149" t="s">
        <v>177</v>
      </c>
      <c r="H593" s="139"/>
      <c r="I593" s="8"/>
      <c r="J593" s="9"/>
    </row>
    <row r="594" spans="1:10" ht="12.75" hidden="1" outlineLevel="1" x14ac:dyDescent="0.15">
      <c r="A594" s="10" t="str">
        <f>CONCATENATE(B593,"-",B594)</f>
        <v>6.0 PD for GT Staff-K-2</v>
      </c>
      <c r="B594" s="11" t="s">
        <v>8</v>
      </c>
      <c r="C594" s="12" t="b">
        <v>0</v>
      </c>
      <c r="D594" s="12" t="b">
        <v>0</v>
      </c>
      <c r="E594" s="12" t="b">
        <v>0</v>
      </c>
      <c r="F594" s="12" t="b">
        <v>0</v>
      </c>
      <c r="G594" s="12" t="b">
        <v>0</v>
      </c>
      <c r="H594" s="12"/>
      <c r="I594" s="13" t="e">
        <f t="shared" ref="I594:I597" si="80">IF(C594,5,"")+IF(D594,4,"")+IF(E594,3,"")+IF(F594,2,"")+IF(G594,1,"")</f>
        <v>#VALUE!</v>
      </c>
      <c r="J594" s="9" t="str">
        <f t="shared" ref="J594:J597" si="81">IF(COUNTIF(C594:H594,"TRUE")&gt;1,"Multiple checks","")</f>
        <v/>
      </c>
    </row>
    <row r="595" spans="1:10" ht="12.75" hidden="1" outlineLevel="1" x14ac:dyDescent="0.15">
      <c r="A595" s="10" t="str">
        <f>CONCATENATE(B593,"-",B595)</f>
        <v>6.0 PD for GT Staff-3-5</v>
      </c>
      <c r="B595" s="14" t="s">
        <v>9</v>
      </c>
      <c r="C595" s="15" t="b">
        <v>0</v>
      </c>
      <c r="D595" s="15" t="b">
        <v>0</v>
      </c>
      <c r="E595" s="15" t="b">
        <v>0</v>
      </c>
      <c r="F595" s="15" t="b">
        <v>0</v>
      </c>
      <c r="G595" s="15" t="b">
        <v>0</v>
      </c>
      <c r="H595" s="15"/>
      <c r="I595" s="13" t="e">
        <f t="shared" si="80"/>
        <v>#VALUE!</v>
      </c>
      <c r="J595" s="9" t="str">
        <f t="shared" si="81"/>
        <v/>
      </c>
    </row>
    <row r="596" spans="1:10" ht="12.75" hidden="1" outlineLevel="1" x14ac:dyDescent="0.15">
      <c r="A596" s="10" t="str">
        <f>CONCATENATE(B593,"-",B596)</f>
        <v>6.0 PD for GT Staff-6-8</v>
      </c>
      <c r="B596" s="16" t="s">
        <v>10</v>
      </c>
      <c r="C596" s="12" t="b">
        <v>0</v>
      </c>
      <c r="D596" s="12" t="b">
        <v>0</v>
      </c>
      <c r="E596" s="12" t="b">
        <v>0</v>
      </c>
      <c r="F596" s="12" t="b">
        <v>0</v>
      </c>
      <c r="G596" s="12" t="b">
        <v>0</v>
      </c>
      <c r="H596" s="12"/>
      <c r="I596" s="13" t="e">
        <f t="shared" si="80"/>
        <v>#VALUE!</v>
      </c>
      <c r="J596" s="9" t="str">
        <f t="shared" si="81"/>
        <v/>
      </c>
    </row>
    <row r="597" spans="1:10" ht="12.75" hidden="1" outlineLevel="1" x14ac:dyDescent="0.15">
      <c r="A597" s="10" t="str">
        <f>CONCATENATE(B593,"-",B597)</f>
        <v>6.0 PD for GT Staff-9-12</v>
      </c>
      <c r="B597" s="14" t="s">
        <v>11</v>
      </c>
      <c r="C597" s="15" t="b">
        <v>0</v>
      </c>
      <c r="D597" s="15" t="b">
        <v>0</v>
      </c>
      <c r="E597" s="15" t="b">
        <v>0</v>
      </c>
      <c r="F597" s="15" t="b">
        <v>0</v>
      </c>
      <c r="G597" s="15" t="b">
        <v>0</v>
      </c>
      <c r="H597" s="15"/>
      <c r="I597" s="13" t="e">
        <f t="shared" si="80"/>
        <v>#VALUE!</v>
      </c>
      <c r="J597" s="9" t="str">
        <f t="shared" si="81"/>
        <v/>
      </c>
    </row>
    <row r="598" spans="1:10" ht="12.75" hidden="1" outlineLevel="1" x14ac:dyDescent="0.15">
      <c r="A598" s="17"/>
      <c r="B598" s="143" t="s">
        <v>12</v>
      </c>
      <c r="C598" s="144"/>
      <c r="D598" s="144"/>
      <c r="E598" s="144"/>
      <c r="F598" s="144"/>
      <c r="G598" s="144"/>
      <c r="H598" s="144"/>
      <c r="I598" s="145" t="e">
        <f>SUM(I594:I597)</f>
        <v>#VALUE!</v>
      </c>
      <c r="J598" s="18"/>
    </row>
    <row r="599" spans="1:10" ht="12.75" hidden="1" outlineLevel="1" x14ac:dyDescent="0.15">
      <c r="A599" s="17"/>
      <c r="B599" s="144"/>
      <c r="C599" s="144"/>
      <c r="D599" s="144"/>
      <c r="E599" s="144"/>
      <c r="F599" s="144"/>
      <c r="G599" s="144"/>
      <c r="H599" s="144"/>
      <c r="I599" s="146"/>
      <c r="J599" s="18"/>
    </row>
    <row r="600" spans="1:10" ht="12.75" hidden="1" outlineLevel="1" x14ac:dyDescent="0.15">
      <c r="A600" s="19"/>
      <c r="B600" s="132" t="s">
        <v>13</v>
      </c>
      <c r="C600" s="133"/>
      <c r="D600" s="133"/>
      <c r="E600" s="133"/>
      <c r="F600" s="133"/>
      <c r="G600" s="133"/>
      <c r="H600" s="134"/>
      <c r="I600" s="4"/>
      <c r="J600" s="5"/>
    </row>
    <row r="601" spans="1:10" ht="12.75" hidden="1" outlineLevel="1" x14ac:dyDescent="0.15">
      <c r="A601" s="20"/>
      <c r="B601" s="135" t="s">
        <v>14</v>
      </c>
      <c r="C601" s="136"/>
      <c r="D601" s="136"/>
      <c r="E601" s="136"/>
      <c r="F601" s="136"/>
      <c r="G601" s="136"/>
      <c r="H601" s="137"/>
      <c r="I601" s="4"/>
      <c r="J601" s="5"/>
    </row>
    <row r="602" spans="1:10" ht="12.75" hidden="1" outlineLevel="1" x14ac:dyDescent="0.15">
      <c r="A602" s="19"/>
      <c r="B602" s="132" t="s">
        <v>15</v>
      </c>
      <c r="C602" s="133"/>
      <c r="D602" s="133"/>
      <c r="E602" s="133"/>
      <c r="F602" s="133"/>
      <c r="G602" s="133"/>
      <c r="H602" s="134"/>
      <c r="I602" s="4"/>
      <c r="J602" s="5"/>
    </row>
    <row r="603" spans="1:10" ht="12.75" hidden="1" outlineLevel="1" x14ac:dyDescent="0.15">
      <c r="A603" s="20"/>
      <c r="B603" s="135"/>
      <c r="C603" s="136"/>
      <c r="D603" s="136"/>
      <c r="E603" s="136"/>
      <c r="F603" s="136"/>
      <c r="G603" s="136"/>
      <c r="H603" s="137"/>
      <c r="I603" s="4"/>
      <c r="J603" s="5"/>
    </row>
    <row r="604" spans="1:10" ht="12.75" hidden="1" outlineLevel="1" x14ac:dyDescent="0.15">
      <c r="A604" s="19"/>
      <c r="B604" s="132" t="s">
        <v>16</v>
      </c>
      <c r="C604" s="133"/>
      <c r="D604" s="133"/>
      <c r="E604" s="133"/>
      <c r="F604" s="133"/>
      <c r="G604" s="133"/>
      <c r="H604" s="134"/>
      <c r="I604" s="4"/>
      <c r="J604" s="5"/>
    </row>
    <row r="605" spans="1:10" ht="12.75" hidden="1" outlineLevel="1" x14ac:dyDescent="0.15">
      <c r="A605" s="20"/>
      <c r="B605" s="135" t="s">
        <v>14</v>
      </c>
      <c r="C605" s="136"/>
      <c r="D605" s="136"/>
      <c r="E605" s="136"/>
      <c r="F605" s="136"/>
      <c r="G605" s="136"/>
      <c r="H605" s="137"/>
      <c r="I605" s="4"/>
      <c r="J605" s="5"/>
    </row>
    <row r="606" spans="1:10" ht="12.75" hidden="1" outlineLevel="1" x14ac:dyDescent="0.15">
      <c r="A606" s="21"/>
      <c r="B606" s="22"/>
      <c r="C606" s="22"/>
      <c r="D606" s="22"/>
      <c r="E606" s="22"/>
      <c r="F606" s="22"/>
      <c r="G606" s="22"/>
      <c r="H606" s="22"/>
      <c r="I606" s="4"/>
      <c r="J606" s="5"/>
    </row>
    <row r="607" spans="1:10" ht="14.25" hidden="1" outlineLevel="1" x14ac:dyDescent="0.15">
      <c r="A607" s="2"/>
      <c r="B607" s="3"/>
      <c r="C607" s="138" t="s">
        <v>1</v>
      </c>
      <c r="D607" s="139"/>
      <c r="E607" s="140" t="s">
        <v>2</v>
      </c>
      <c r="F607" s="139"/>
      <c r="G607" s="140" t="s">
        <v>3</v>
      </c>
      <c r="H607" s="139"/>
      <c r="I607" s="4"/>
      <c r="J607" s="5"/>
    </row>
    <row r="608" spans="1:10" ht="12.75" hidden="1" outlineLevel="1" x14ac:dyDescent="0.15">
      <c r="A608" s="37"/>
      <c r="B608" s="38" t="s">
        <v>178</v>
      </c>
      <c r="C608" s="149" t="s">
        <v>179</v>
      </c>
      <c r="D608" s="139"/>
      <c r="E608" s="149" t="s">
        <v>180</v>
      </c>
      <c r="F608" s="139"/>
      <c r="G608" s="149" t="s">
        <v>181</v>
      </c>
      <c r="H608" s="139"/>
      <c r="I608" s="8"/>
      <c r="J608" s="9"/>
    </row>
    <row r="609" spans="1:10" ht="12.75" hidden="1" outlineLevel="1" x14ac:dyDescent="0.15">
      <c r="A609" s="10" t="str">
        <f>CONCATENATE(B608,"-",B609)</f>
        <v>6.1 PD for Gen. Ed. Staff-K-2</v>
      </c>
      <c r="B609" s="11" t="s">
        <v>8</v>
      </c>
      <c r="C609" s="12" t="b">
        <v>0</v>
      </c>
      <c r="D609" s="12" t="b">
        <v>0</v>
      </c>
      <c r="E609" s="12" t="b">
        <v>0</v>
      </c>
      <c r="F609" s="12" t="b">
        <v>0</v>
      </c>
      <c r="G609" s="12" t="b">
        <v>0</v>
      </c>
      <c r="H609" s="12"/>
      <c r="I609" s="13" t="e">
        <f t="shared" ref="I609:I612" si="82">IF(C609,5,"")+IF(D609,4,"")+IF(E609,3,"")+IF(F609,2,"")+IF(G609,1,"")</f>
        <v>#VALUE!</v>
      </c>
      <c r="J609" s="9" t="str">
        <f t="shared" ref="J609:J612" si="83">IF(COUNTIF(C609:H609,"TRUE")&gt;1,"Multiple checks","")</f>
        <v/>
      </c>
    </row>
    <row r="610" spans="1:10" ht="12.75" hidden="1" outlineLevel="1" x14ac:dyDescent="0.15">
      <c r="A610" s="10" t="str">
        <f>CONCATENATE(B608,"-",B610)</f>
        <v>6.1 PD for Gen. Ed. Staff-3-5</v>
      </c>
      <c r="B610" s="14" t="s">
        <v>9</v>
      </c>
      <c r="C610" s="15" t="b">
        <v>0</v>
      </c>
      <c r="D610" s="15" t="b">
        <v>0</v>
      </c>
      <c r="E610" s="15" t="b">
        <v>0</v>
      </c>
      <c r="F610" s="15" t="b">
        <v>0</v>
      </c>
      <c r="G610" s="15" t="b">
        <v>0</v>
      </c>
      <c r="H610" s="15"/>
      <c r="I610" s="13" t="e">
        <f t="shared" si="82"/>
        <v>#VALUE!</v>
      </c>
      <c r="J610" s="9" t="str">
        <f t="shared" si="83"/>
        <v/>
      </c>
    </row>
    <row r="611" spans="1:10" ht="12.75" hidden="1" outlineLevel="1" x14ac:dyDescent="0.15">
      <c r="A611" s="10" t="str">
        <f>CONCATENATE(B608,"-",B611)</f>
        <v>6.1 PD for Gen. Ed. Staff-6-8</v>
      </c>
      <c r="B611" s="16" t="s">
        <v>10</v>
      </c>
      <c r="C611" s="12" t="b">
        <v>0</v>
      </c>
      <c r="D611" s="12" t="b">
        <v>0</v>
      </c>
      <c r="E611" s="12" t="b">
        <v>0</v>
      </c>
      <c r="F611" s="12" t="b">
        <v>0</v>
      </c>
      <c r="G611" s="12" t="b">
        <v>0</v>
      </c>
      <c r="H611" s="12"/>
      <c r="I611" s="13" t="e">
        <f t="shared" si="82"/>
        <v>#VALUE!</v>
      </c>
      <c r="J611" s="9" t="str">
        <f t="shared" si="83"/>
        <v/>
      </c>
    </row>
    <row r="612" spans="1:10" ht="12.75" hidden="1" outlineLevel="1" x14ac:dyDescent="0.15">
      <c r="A612" s="10" t="str">
        <f>CONCATENATE(B608,"-",B612)</f>
        <v>6.1 PD for Gen. Ed. Staff-9-12</v>
      </c>
      <c r="B612" s="14" t="s">
        <v>11</v>
      </c>
      <c r="C612" s="15" t="b">
        <v>0</v>
      </c>
      <c r="D612" s="15" t="b">
        <v>0</v>
      </c>
      <c r="E612" s="15" t="b">
        <v>0</v>
      </c>
      <c r="F612" s="15" t="b">
        <v>0</v>
      </c>
      <c r="G612" s="15" t="b">
        <v>0</v>
      </c>
      <c r="H612" s="15"/>
      <c r="I612" s="13" t="e">
        <f t="shared" si="82"/>
        <v>#VALUE!</v>
      </c>
      <c r="J612" s="9" t="str">
        <f t="shared" si="83"/>
        <v/>
      </c>
    </row>
    <row r="613" spans="1:10" ht="12.75" hidden="1" outlineLevel="1" x14ac:dyDescent="0.15">
      <c r="A613" s="17"/>
      <c r="B613" s="143" t="s">
        <v>12</v>
      </c>
      <c r="C613" s="144"/>
      <c r="D613" s="144"/>
      <c r="E613" s="144"/>
      <c r="F613" s="144"/>
      <c r="G613" s="144"/>
      <c r="H613" s="144"/>
      <c r="I613" s="145" t="e">
        <f>SUM(I609:I612)</f>
        <v>#VALUE!</v>
      </c>
      <c r="J613" s="18"/>
    </row>
    <row r="614" spans="1:10" ht="12.75" hidden="1" outlineLevel="1" x14ac:dyDescent="0.15">
      <c r="A614" s="17"/>
      <c r="B614" s="144"/>
      <c r="C614" s="144"/>
      <c r="D614" s="144"/>
      <c r="E614" s="144"/>
      <c r="F614" s="144"/>
      <c r="G614" s="144"/>
      <c r="H614" s="144"/>
      <c r="I614" s="146"/>
      <c r="J614" s="18"/>
    </row>
    <row r="615" spans="1:10" ht="12.75" hidden="1" outlineLevel="1" x14ac:dyDescent="0.15">
      <c r="A615" s="19"/>
      <c r="B615" s="132" t="s">
        <v>13</v>
      </c>
      <c r="C615" s="133"/>
      <c r="D615" s="133"/>
      <c r="E615" s="133"/>
      <c r="F615" s="133"/>
      <c r="G615" s="133"/>
      <c r="H615" s="134"/>
      <c r="I615" s="4"/>
      <c r="J615" s="5"/>
    </row>
    <row r="616" spans="1:10" ht="12.75" hidden="1" outlineLevel="1" x14ac:dyDescent="0.15">
      <c r="A616" s="20"/>
      <c r="B616" s="135" t="s">
        <v>14</v>
      </c>
      <c r="C616" s="136"/>
      <c r="D616" s="136"/>
      <c r="E616" s="136"/>
      <c r="F616" s="136"/>
      <c r="G616" s="136"/>
      <c r="H616" s="137"/>
      <c r="I616" s="4"/>
      <c r="J616" s="5"/>
    </row>
    <row r="617" spans="1:10" ht="12.75" hidden="1" outlineLevel="1" x14ac:dyDescent="0.15">
      <c r="A617" s="19"/>
      <c r="B617" s="132" t="s">
        <v>15</v>
      </c>
      <c r="C617" s="133"/>
      <c r="D617" s="133"/>
      <c r="E617" s="133"/>
      <c r="F617" s="133"/>
      <c r="G617" s="133"/>
      <c r="H617" s="134"/>
      <c r="I617" s="4"/>
      <c r="J617" s="5"/>
    </row>
    <row r="618" spans="1:10" ht="12.75" hidden="1" outlineLevel="1" x14ac:dyDescent="0.15">
      <c r="A618" s="20"/>
      <c r="B618" s="135"/>
      <c r="C618" s="136"/>
      <c r="D618" s="136"/>
      <c r="E618" s="136"/>
      <c r="F618" s="136"/>
      <c r="G618" s="136"/>
      <c r="H618" s="137"/>
      <c r="I618" s="4"/>
      <c r="J618" s="5"/>
    </row>
    <row r="619" spans="1:10" ht="12.75" hidden="1" outlineLevel="1" x14ac:dyDescent="0.15">
      <c r="A619" s="19"/>
      <c r="B619" s="132" t="s">
        <v>16</v>
      </c>
      <c r="C619" s="133"/>
      <c r="D619" s="133"/>
      <c r="E619" s="133"/>
      <c r="F619" s="133"/>
      <c r="G619" s="133"/>
      <c r="H619" s="134"/>
      <c r="I619" s="4"/>
      <c r="J619" s="5"/>
    </row>
    <row r="620" spans="1:10" ht="12.75" hidden="1" outlineLevel="1" x14ac:dyDescent="0.15">
      <c r="A620" s="20"/>
      <c r="B620" s="135" t="s">
        <v>14</v>
      </c>
      <c r="C620" s="136"/>
      <c r="D620" s="136"/>
      <c r="E620" s="136"/>
      <c r="F620" s="136"/>
      <c r="G620" s="136"/>
      <c r="H620" s="137"/>
      <c r="I620" s="4"/>
      <c r="J620" s="5"/>
    </row>
    <row r="621" spans="1:10" ht="12.75" hidden="1" outlineLevel="1" x14ac:dyDescent="0.15">
      <c r="A621" s="21"/>
      <c r="B621" s="22"/>
      <c r="C621" s="22"/>
      <c r="D621" s="22"/>
      <c r="E621" s="22"/>
      <c r="F621" s="22"/>
      <c r="G621" s="22"/>
      <c r="H621" s="22"/>
      <c r="I621" s="4"/>
      <c r="J621" s="5"/>
    </row>
    <row r="622" spans="1:10" ht="14.25" hidden="1" outlineLevel="1" x14ac:dyDescent="0.15">
      <c r="A622" s="2"/>
      <c r="B622" s="3"/>
      <c r="C622" s="138" t="s">
        <v>1</v>
      </c>
      <c r="D622" s="139"/>
      <c r="E622" s="140" t="s">
        <v>2</v>
      </c>
      <c r="F622" s="139"/>
      <c r="G622" s="140" t="s">
        <v>3</v>
      </c>
      <c r="H622" s="139"/>
      <c r="I622" s="4"/>
      <c r="J622" s="5"/>
    </row>
    <row r="623" spans="1:10" ht="12.75" hidden="1" outlineLevel="1" x14ac:dyDescent="0.15">
      <c r="A623" s="37"/>
      <c r="B623" s="38" t="s">
        <v>182</v>
      </c>
      <c r="C623" s="150" t="s">
        <v>183</v>
      </c>
      <c r="D623" s="139"/>
      <c r="E623" s="150" t="s">
        <v>184</v>
      </c>
      <c r="F623" s="139"/>
      <c r="G623" s="150" t="s">
        <v>185</v>
      </c>
      <c r="H623" s="139"/>
      <c r="I623" s="8"/>
      <c r="J623" s="9"/>
    </row>
    <row r="624" spans="1:10" ht="12.75" hidden="1" outlineLevel="1" x14ac:dyDescent="0.15">
      <c r="A624" s="10" t="str">
        <f>CONCATENATE(B623,"-",B624)</f>
        <v>6.2 PD for Administrators-K-2</v>
      </c>
      <c r="B624" s="11" t="s">
        <v>8</v>
      </c>
      <c r="C624" s="12" t="b">
        <v>0</v>
      </c>
      <c r="D624" s="12" t="b">
        <v>0</v>
      </c>
      <c r="E624" s="12" t="b">
        <v>0</v>
      </c>
      <c r="F624" s="12" t="b">
        <v>0</v>
      </c>
      <c r="G624" s="12" t="b">
        <v>0</v>
      </c>
      <c r="H624" s="12"/>
      <c r="I624" s="13" t="e">
        <f t="shared" ref="I624:I627" si="84">IF(C624,5,"")+IF(D624,4,"")+IF(E624,3,"")+IF(F624,2,"")+IF(G624,1,"")</f>
        <v>#VALUE!</v>
      </c>
      <c r="J624" s="9" t="str">
        <f t="shared" ref="J624:J627" si="85">IF(COUNTIF(C624:H624,"TRUE")&gt;1,"Multiple checks","")</f>
        <v/>
      </c>
    </row>
    <row r="625" spans="1:10" ht="12.75" hidden="1" outlineLevel="1" x14ac:dyDescent="0.15">
      <c r="A625" s="10" t="str">
        <f>CONCATENATE(B623,"-",B625)</f>
        <v>6.2 PD for Administrators-3-5</v>
      </c>
      <c r="B625" s="14" t="s">
        <v>9</v>
      </c>
      <c r="C625" s="15" t="b">
        <v>0</v>
      </c>
      <c r="D625" s="15" t="b">
        <v>0</v>
      </c>
      <c r="E625" s="15" t="b">
        <v>0</v>
      </c>
      <c r="F625" s="15" t="b">
        <v>0</v>
      </c>
      <c r="G625" s="15" t="b">
        <v>0</v>
      </c>
      <c r="H625" s="15"/>
      <c r="I625" s="13" t="e">
        <f t="shared" si="84"/>
        <v>#VALUE!</v>
      </c>
      <c r="J625" s="9" t="str">
        <f t="shared" si="85"/>
        <v/>
      </c>
    </row>
    <row r="626" spans="1:10" ht="12.75" hidden="1" outlineLevel="1" x14ac:dyDescent="0.15">
      <c r="A626" s="10" t="str">
        <f>CONCATENATE(B623,"-",B626)</f>
        <v>6.2 PD for Administrators-6-8</v>
      </c>
      <c r="B626" s="16" t="s">
        <v>10</v>
      </c>
      <c r="C626" s="12" t="b">
        <v>0</v>
      </c>
      <c r="D626" s="12" t="b">
        <v>0</v>
      </c>
      <c r="E626" s="12" t="b">
        <v>0</v>
      </c>
      <c r="F626" s="12" t="b">
        <v>0</v>
      </c>
      <c r="G626" s="12" t="b">
        <v>0</v>
      </c>
      <c r="H626" s="12"/>
      <c r="I626" s="13" t="e">
        <f t="shared" si="84"/>
        <v>#VALUE!</v>
      </c>
      <c r="J626" s="9" t="str">
        <f t="shared" si="85"/>
        <v/>
      </c>
    </row>
    <row r="627" spans="1:10" ht="12.75" hidden="1" outlineLevel="1" x14ac:dyDescent="0.15">
      <c r="A627" s="10" t="str">
        <f>CONCATENATE(B623,"-",B627)</f>
        <v>6.2 PD for Administrators-9-12</v>
      </c>
      <c r="B627" s="14" t="s">
        <v>11</v>
      </c>
      <c r="C627" s="15" t="b">
        <v>0</v>
      </c>
      <c r="D627" s="15" t="b">
        <v>0</v>
      </c>
      <c r="E627" s="15" t="b">
        <v>0</v>
      </c>
      <c r="F627" s="15" t="b">
        <v>0</v>
      </c>
      <c r="G627" s="15" t="b">
        <v>0</v>
      </c>
      <c r="H627" s="15"/>
      <c r="I627" s="13" t="e">
        <f t="shared" si="84"/>
        <v>#VALUE!</v>
      </c>
      <c r="J627" s="9" t="str">
        <f t="shared" si="85"/>
        <v/>
      </c>
    </row>
    <row r="628" spans="1:10" ht="12.75" hidden="1" outlineLevel="1" x14ac:dyDescent="0.15">
      <c r="A628" s="17"/>
      <c r="B628" s="143" t="s">
        <v>12</v>
      </c>
      <c r="C628" s="144"/>
      <c r="D628" s="144"/>
      <c r="E628" s="144"/>
      <c r="F628" s="144"/>
      <c r="G628" s="144"/>
      <c r="H628" s="144"/>
      <c r="I628" s="145" t="e">
        <f>SUM(I624:I627)</f>
        <v>#VALUE!</v>
      </c>
      <c r="J628" s="18"/>
    </row>
    <row r="629" spans="1:10" ht="12.75" hidden="1" outlineLevel="1" x14ac:dyDescent="0.15">
      <c r="A629" s="17"/>
      <c r="B629" s="144"/>
      <c r="C629" s="144"/>
      <c r="D629" s="144"/>
      <c r="E629" s="144"/>
      <c r="F629" s="144"/>
      <c r="G629" s="144"/>
      <c r="H629" s="144"/>
      <c r="I629" s="146"/>
      <c r="J629" s="18"/>
    </row>
    <row r="630" spans="1:10" ht="12.75" hidden="1" outlineLevel="1" x14ac:dyDescent="0.15">
      <c r="A630" s="19"/>
      <c r="B630" s="132" t="s">
        <v>13</v>
      </c>
      <c r="C630" s="133"/>
      <c r="D630" s="133"/>
      <c r="E630" s="133"/>
      <c r="F630" s="133"/>
      <c r="G630" s="133"/>
      <c r="H630" s="134"/>
      <c r="I630" s="4"/>
      <c r="J630" s="5"/>
    </row>
    <row r="631" spans="1:10" ht="12.75" hidden="1" outlineLevel="1" x14ac:dyDescent="0.15">
      <c r="A631" s="20"/>
      <c r="B631" s="135" t="s">
        <v>14</v>
      </c>
      <c r="C631" s="136"/>
      <c r="D631" s="136"/>
      <c r="E631" s="136"/>
      <c r="F631" s="136"/>
      <c r="G631" s="136"/>
      <c r="H631" s="137"/>
      <c r="I631" s="4"/>
      <c r="J631" s="5"/>
    </row>
    <row r="632" spans="1:10" ht="12.75" hidden="1" outlineLevel="1" x14ac:dyDescent="0.15">
      <c r="A632" s="19"/>
      <c r="B632" s="132" t="s">
        <v>15</v>
      </c>
      <c r="C632" s="133"/>
      <c r="D632" s="133"/>
      <c r="E632" s="133"/>
      <c r="F632" s="133"/>
      <c r="G632" s="133"/>
      <c r="H632" s="134"/>
      <c r="I632" s="4"/>
      <c r="J632" s="5"/>
    </row>
    <row r="633" spans="1:10" ht="12.75" hidden="1" outlineLevel="1" x14ac:dyDescent="0.15">
      <c r="A633" s="20"/>
      <c r="B633" s="135"/>
      <c r="C633" s="136"/>
      <c r="D633" s="136"/>
      <c r="E633" s="136"/>
      <c r="F633" s="136"/>
      <c r="G633" s="136"/>
      <c r="H633" s="137"/>
      <c r="I633" s="4"/>
      <c r="J633" s="5"/>
    </row>
    <row r="634" spans="1:10" ht="12.75" hidden="1" outlineLevel="1" x14ac:dyDescent="0.15">
      <c r="A634" s="19"/>
      <c r="B634" s="132" t="s">
        <v>16</v>
      </c>
      <c r="C634" s="133"/>
      <c r="D634" s="133"/>
      <c r="E634" s="133"/>
      <c r="F634" s="133"/>
      <c r="G634" s="133"/>
      <c r="H634" s="134"/>
      <c r="I634" s="4"/>
      <c r="J634" s="5"/>
    </row>
    <row r="635" spans="1:10" ht="12.75" hidden="1" outlineLevel="1" x14ac:dyDescent="0.15">
      <c r="A635" s="20"/>
      <c r="B635" s="135" t="s">
        <v>14</v>
      </c>
      <c r="C635" s="136"/>
      <c r="D635" s="136"/>
      <c r="E635" s="136"/>
      <c r="F635" s="136"/>
      <c r="G635" s="136"/>
      <c r="H635" s="137"/>
      <c r="I635" s="4"/>
      <c r="J635" s="5"/>
    </row>
    <row r="636" spans="1:10" ht="12.75" hidden="1" outlineLevel="1" x14ac:dyDescent="0.15">
      <c r="A636" s="21"/>
      <c r="B636" s="22"/>
      <c r="C636" s="22"/>
      <c r="D636" s="22"/>
      <c r="E636" s="22"/>
      <c r="F636" s="22"/>
      <c r="G636" s="22"/>
      <c r="H636" s="22"/>
      <c r="I636" s="4"/>
      <c r="J636" s="5"/>
    </row>
    <row r="637" spans="1:10" ht="14.25" hidden="1" outlineLevel="1" x14ac:dyDescent="0.15">
      <c r="A637" s="2"/>
      <c r="B637" s="3"/>
      <c r="C637" s="138" t="s">
        <v>1</v>
      </c>
      <c r="D637" s="139"/>
      <c r="E637" s="140" t="s">
        <v>2</v>
      </c>
      <c r="F637" s="139"/>
      <c r="G637" s="140" t="s">
        <v>3</v>
      </c>
      <c r="H637" s="139"/>
      <c r="I637" s="4"/>
      <c r="J637" s="5"/>
    </row>
    <row r="638" spans="1:10" ht="12.75" hidden="1" outlineLevel="1" x14ac:dyDescent="0.15">
      <c r="A638" s="37"/>
      <c r="B638" s="38" t="s">
        <v>186</v>
      </c>
      <c r="C638" s="149" t="s">
        <v>187</v>
      </c>
      <c r="D638" s="139"/>
      <c r="E638" s="149" t="s">
        <v>188</v>
      </c>
      <c r="F638" s="139"/>
      <c r="G638" s="149" t="s">
        <v>189</v>
      </c>
      <c r="H638" s="139"/>
      <c r="I638" s="8"/>
      <c r="J638" s="9"/>
    </row>
    <row r="639" spans="1:10" ht="12.75" hidden="1" outlineLevel="1" x14ac:dyDescent="0.15">
      <c r="A639" s="10" t="str">
        <f>CONCATENATE(B638,"-",B639)</f>
        <v>6.3 PD-Time/Format-K-2</v>
      </c>
      <c r="B639" s="11" t="s">
        <v>8</v>
      </c>
      <c r="C639" s="12" t="b">
        <v>0</v>
      </c>
      <c r="D639" s="12" t="b">
        <v>0</v>
      </c>
      <c r="E639" s="12" t="b">
        <v>0</v>
      </c>
      <c r="F639" s="12" t="b">
        <v>0</v>
      </c>
      <c r="G639" s="12" t="b">
        <v>0</v>
      </c>
      <c r="H639" s="12"/>
      <c r="I639" s="13" t="e">
        <f t="shared" ref="I639:I642" si="86">IF(C639,5,"")+IF(D639,4,"")+IF(E639,3,"")+IF(F639,2,"")+IF(G639,1,"")</f>
        <v>#VALUE!</v>
      </c>
      <c r="J639" s="9" t="str">
        <f t="shared" ref="J639:J642" si="87">IF(COUNTIF(C639:H639,"TRUE")&gt;1,"Multiple checks","")</f>
        <v/>
      </c>
    </row>
    <row r="640" spans="1:10" ht="12.75" hidden="1" outlineLevel="1" x14ac:dyDescent="0.15">
      <c r="A640" s="10" t="str">
        <f>CONCATENATE(B638,"-",B640)</f>
        <v>6.3 PD-Time/Format-3-5</v>
      </c>
      <c r="B640" s="14" t="s">
        <v>9</v>
      </c>
      <c r="C640" s="15" t="b">
        <v>0</v>
      </c>
      <c r="D640" s="15" t="b">
        <v>0</v>
      </c>
      <c r="E640" s="15" t="b">
        <v>0</v>
      </c>
      <c r="F640" s="15" t="b">
        <v>0</v>
      </c>
      <c r="G640" s="15" t="b">
        <v>0</v>
      </c>
      <c r="H640" s="15"/>
      <c r="I640" s="13" t="e">
        <f t="shared" si="86"/>
        <v>#VALUE!</v>
      </c>
      <c r="J640" s="9" t="str">
        <f t="shared" si="87"/>
        <v/>
      </c>
    </row>
    <row r="641" spans="1:10" ht="12.75" hidden="1" outlineLevel="1" x14ac:dyDescent="0.15">
      <c r="A641" s="10" t="str">
        <f>CONCATENATE(B638,"-",B641)</f>
        <v>6.3 PD-Time/Format-6-8</v>
      </c>
      <c r="B641" s="16" t="s">
        <v>10</v>
      </c>
      <c r="C641" s="12" t="b">
        <v>0</v>
      </c>
      <c r="D641" s="12" t="b">
        <v>0</v>
      </c>
      <c r="E641" s="12" t="b">
        <v>0</v>
      </c>
      <c r="F641" s="12" t="b">
        <v>0</v>
      </c>
      <c r="G641" s="12" t="b">
        <v>0</v>
      </c>
      <c r="H641" s="12"/>
      <c r="I641" s="13" t="e">
        <f t="shared" si="86"/>
        <v>#VALUE!</v>
      </c>
      <c r="J641" s="9" t="str">
        <f t="shared" si="87"/>
        <v/>
      </c>
    </row>
    <row r="642" spans="1:10" ht="12.75" hidden="1" outlineLevel="1" x14ac:dyDescent="0.15">
      <c r="A642" s="10" t="str">
        <f>CONCATENATE(B638,"-",B642)</f>
        <v>6.3 PD-Time/Format-9-12</v>
      </c>
      <c r="B642" s="14" t="s">
        <v>11</v>
      </c>
      <c r="C642" s="15" t="b">
        <v>0</v>
      </c>
      <c r="D642" s="15" t="b">
        <v>0</v>
      </c>
      <c r="E642" s="15" t="b">
        <v>0</v>
      </c>
      <c r="F642" s="15" t="b">
        <v>0</v>
      </c>
      <c r="G642" s="15" t="b">
        <v>0</v>
      </c>
      <c r="H642" s="15"/>
      <c r="I642" s="13" t="e">
        <f t="shared" si="86"/>
        <v>#VALUE!</v>
      </c>
      <c r="J642" s="9" t="str">
        <f t="shared" si="87"/>
        <v/>
      </c>
    </row>
    <row r="643" spans="1:10" ht="12.75" hidden="1" outlineLevel="1" x14ac:dyDescent="0.15">
      <c r="A643" s="17"/>
      <c r="B643" s="143" t="s">
        <v>12</v>
      </c>
      <c r="C643" s="144"/>
      <c r="D643" s="144"/>
      <c r="E643" s="144"/>
      <c r="F643" s="144"/>
      <c r="G643" s="144"/>
      <c r="H643" s="144"/>
      <c r="I643" s="145" t="e">
        <f>SUM(I639:I642)</f>
        <v>#VALUE!</v>
      </c>
      <c r="J643" s="18"/>
    </row>
    <row r="644" spans="1:10" ht="12.75" hidden="1" outlineLevel="1" x14ac:dyDescent="0.15">
      <c r="A644" s="17"/>
      <c r="B644" s="144"/>
      <c r="C644" s="144"/>
      <c r="D644" s="144"/>
      <c r="E644" s="144"/>
      <c r="F644" s="144"/>
      <c r="G644" s="144"/>
      <c r="H644" s="144"/>
      <c r="I644" s="146"/>
      <c r="J644" s="18"/>
    </row>
    <row r="645" spans="1:10" ht="12.75" hidden="1" outlineLevel="1" x14ac:dyDescent="0.15">
      <c r="A645" s="19"/>
      <c r="B645" s="132" t="s">
        <v>13</v>
      </c>
      <c r="C645" s="133"/>
      <c r="D645" s="133"/>
      <c r="E645" s="133"/>
      <c r="F645" s="133"/>
      <c r="G645" s="133"/>
      <c r="H645" s="134"/>
      <c r="I645" s="4"/>
      <c r="J645" s="5"/>
    </row>
    <row r="646" spans="1:10" ht="12.75" hidden="1" outlineLevel="1" x14ac:dyDescent="0.15">
      <c r="A646" s="20"/>
      <c r="B646" s="135" t="s">
        <v>14</v>
      </c>
      <c r="C646" s="136"/>
      <c r="D646" s="136"/>
      <c r="E646" s="136"/>
      <c r="F646" s="136"/>
      <c r="G646" s="136"/>
      <c r="H646" s="137"/>
      <c r="I646" s="4"/>
      <c r="J646" s="5"/>
    </row>
    <row r="647" spans="1:10" ht="12.75" hidden="1" outlineLevel="1" x14ac:dyDescent="0.15">
      <c r="A647" s="19"/>
      <c r="B647" s="132" t="s">
        <v>15</v>
      </c>
      <c r="C647" s="133"/>
      <c r="D647" s="133"/>
      <c r="E647" s="133"/>
      <c r="F647" s="133"/>
      <c r="G647" s="133"/>
      <c r="H647" s="134"/>
      <c r="I647" s="4"/>
      <c r="J647" s="5"/>
    </row>
    <row r="648" spans="1:10" ht="12.75" hidden="1" outlineLevel="1" x14ac:dyDescent="0.15">
      <c r="A648" s="20"/>
      <c r="B648" s="135"/>
      <c r="C648" s="136"/>
      <c r="D648" s="136"/>
      <c r="E648" s="136"/>
      <c r="F648" s="136"/>
      <c r="G648" s="136"/>
      <c r="H648" s="137"/>
      <c r="I648" s="4"/>
      <c r="J648" s="5"/>
    </row>
    <row r="649" spans="1:10" ht="12.75" hidden="1" outlineLevel="1" x14ac:dyDescent="0.15">
      <c r="A649" s="19"/>
      <c r="B649" s="132" t="s">
        <v>16</v>
      </c>
      <c r="C649" s="133"/>
      <c r="D649" s="133"/>
      <c r="E649" s="133"/>
      <c r="F649" s="133"/>
      <c r="G649" s="133"/>
      <c r="H649" s="134"/>
      <c r="I649" s="4"/>
      <c r="J649" s="5"/>
    </row>
    <row r="650" spans="1:10" ht="12.75" hidden="1" outlineLevel="1" x14ac:dyDescent="0.15">
      <c r="A650" s="20"/>
      <c r="B650" s="135" t="s">
        <v>14</v>
      </c>
      <c r="C650" s="136"/>
      <c r="D650" s="136"/>
      <c r="E650" s="136"/>
      <c r="F650" s="136"/>
      <c r="G650" s="136"/>
      <c r="H650" s="137"/>
      <c r="I650" s="4"/>
      <c r="J650" s="5"/>
    </row>
    <row r="651" spans="1:10" ht="12.75" hidden="1" outlineLevel="1" x14ac:dyDescent="0.15">
      <c r="A651" s="21"/>
      <c r="B651" s="22"/>
      <c r="C651" s="22"/>
      <c r="D651" s="22"/>
      <c r="E651" s="22"/>
      <c r="F651" s="22"/>
      <c r="G651" s="22"/>
      <c r="H651" s="22"/>
      <c r="I651" s="4"/>
      <c r="J651" s="5"/>
    </row>
    <row r="652" spans="1:10" ht="18" collapsed="1" x14ac:dyDescent="0.2">
      <c r="A652" s="161" t="s">
        <v>190</v>
      </c>
      <c r="B652" s="144"/>
      <c r="C652" s="144"/>
      <c r="D652" s="144"/>
      <c r="E652" s="144"/>
      <c r="F652" s="144"/>
      <c r="G652" s="144"/>
      <c r="H652" s="144"/>
      <c r="I652" s="144"/>
      <c r="J652" s="144"/>
    </row>
    <row r="653" spans="1:10" ht="14.25" hidden="1" outlineLevel="1" x14ac:dyDescent="0.15">
      <c r="A653" s="2"/>
      <c r="B653" s="3"/>
      <c r="C653" s="138" t="s">
        <v>1</v>
      </c>
      <c r="D653" s="139"/>
      <c r="E653" s="140" t="s">
        <v>2</v>
      </c>
      <c r="F653" s="139"/>
      <c r="G653" s="140" t="s">
        <v>3</v>
      </c>
      <c r="H653" s="139"/>
      <c r="I653" s="4"/>
      <c r="J653" s="5"/>
    </row>
    <row r="654" spans="1:10" ht="12.75" hidden="1" outlineLevel="1" x14ac:dyDescent="0.15">
      <c r="A654" s="39"/>
      <c r="B654" s="40" t="s">
        <v>191</v>
      </c>
      <c r="C654" s="149" t="s">
        <v>192</v>
      </c>
      <c r="D654" s="139"/>
      <c r="E654" s="149" t="s">
        <v>193</v>
      </c>
      <c r="F654" s="139"/>
      <c r="G654" s="149" t="s">
        <v>194</v>
      </c>
      <c r="H654" s="139"/>
      <c r="I654" s="8"/>
      <c r="J654" s="9"/>
    </row>
    <row r="655" spans="1:10" ht="12.75" hidden="1" outlineLevel="1" x14ac:dyDescent="0.15">
      <c r="A655" s="10" t="str">
        <f>CONCATENATE(B654,"-",B655)</f>
        <v>7.0 Student -K-2</v>
      </c>
      <c r="B655" s="11" t="s">
        <v>8</v>
      </c>
      <c r="C655" s="12" t="b">
        <v>0</v>
      </c>
      <c r="D655" s="12" t="b">
        <v>0</v>
      </c>
      <c r="E655" s="12" t="b">
        <v>0</v>
      </c>
      <c r="F655" s="12" t="b">
        <v>0</v>
      </c>
      <c r="G655" s="12" t="b">
        <v>0</v>
      </c>
      <c r="H655" s="12"/>
      <c r="I655" s="13" t="e">
        <f t="shared" ref="I655:I658" si="88">IF(C655,5,"")+IF(D655,4,"")+IF(E655,3,"")+IF(F655,2,"")+IF(G655,1,"")</f>
        <v>#VALUE!</v>
      </c>
      <c r="J655" s="9" t="str">
        <f t="shared" ref="J655:J658" si="89">IF(COUNTIF(C655:H655,"TRUE")&gt;1,"Multiple checks","")</f>
        <v/>
      </c>
    </row>
    <row r="656" spans="1:10" ht="12.75" hidden="1" outlineLevel="1" x14ac:dyDescent="0.15">
      <c r="A656" s="10" t="str">
        <f>CONCATENATE(B654,"-",B656)</f>
        <v>7.0 Student -3-5</v>
      </c>
      <c r="B656" s="14" t="s">
        <v>9</v>
      </c>
      <c r="C656" s="15" t="b">
        <v>0</v>
      </c>
      <c r="D656" s="15" t="b">
        <v>0</v>
      </c>
      <c r="E656" s="15" t="b">
        <v>0</v>
      </c>
      <c r="F656" s="15" t="b">
        <v>0</v>
      </c>
      <c r="G656" s="15" t="b">
        <v>0</v>
      </c>
      <c r="H656" s="15"/>
      <c r="I656" s="13" t="e">
        <f t="shared" si="88"/>
        <v>#VALUE!</v>
      </c>
      <c r="J656" s="9" t="str">
        <f t="shared" si="89"/>
        <v/>
      </c>
    </row>
    <row r="657" spans="1:10" ht="12.75" hidden="1" outlineLevel="1" x14ac:dyDescent="0.15">
      <c r="A657" s="10" t="str">
        <f>CONCATENATE(B654,"-",B657)</f>
        <v>7.0 Student -6-8</v>
      </c>
      <c r="B657" s="16" t="s">
        <v>10</v>
      </c>
      <c r="C657" s="12" t="b">
        <v>0</v>
      </c>
      <c r="D657" s="12" t="b">
        <v>0</v>
      </c>
      <c r="E657" s="12" t="b">
        <v>0</v>
      </c>
      <c r="F657" s="12" t="b">
        <v>0</v>
      </c>
      <c r="G657" s="12" t="b">
        <v>0</v>
      </c>
      <c r="H657" s="12"/>
      <c r="I657" s="13" t="e">
        <f t="shared" si="88"/>
        <v>#VALUE!</v>
      </c>
      <c r="J657" s="9" t="str">
        <f t="shared" si="89"/>
        <v/>
      </c>
    </row>
    <row r="658" spans="1:10" ht="12.75" hidden="1" outlineLevel="1" x14ac:dyDescent="0.15">
      <c r="A658" s="10" t="str">
        <f>CONCATENATE(B654,"-",B658)</f>
        <v>7.0 Student -9-12</v>
      </c>
      <c r="B658" s="14" t="s">
        <v>11</v>
      </c>
      <c r="C658" s="15" t="b">
        <v>0</v>
      </c>
      <c r="D658" s="15" t="b">
        <v>0</v>
      </c>
      <c r="E658" s="15" t="b">
        <v>0</v>
      </c>
      <c r="F658" s="15" t="b">
        <v>0</v>
      </c>
      <c r="G658" s="15" t="b">
        <v>0</v>
      </c>
      <c r="H658" s="15"/>
      <c r="I658" s="13" t="e">
        <f t="shared" si="88"/>
        <v>#VALUE!</v>
      </c>
      <c r="J658" s="9" t="str">
        <f t="shared" si="89"/>
        <v/>
      </c>
    </row>
    <row r="659" spans="1:10" ht="12.75" hidden="1" outlineLevel="1" x14ac:dyDescent="0.15">
      <c r="A659" s="17"/>
      <c r="B659" s="143" t="s">
        <v>12</v>
      </c>
      <c r="C659" s="144"/>
      <c r="D659" s="144"/>
      <c r="E659" s="144"/>
      <c r="F659" s="144"/>
      <c r="G659" s="144"/>
      <c r="H659" s="144"/>
      <c r="I659" s="145" t="e">
        <f>SUM(I655:I658)</f>
        <v>#VALUE!</v>
      </c>
      <c r="J659" s="18"/>
    </row>
    <row r="660" spans="1:10" ht="12.75" hidden="1" outlineLevel="1" x14ac:dyDescent="0.15">
      <c r="A660" s="17"/>
      <c r="B660" s="144"/>
      <c r="C660" s="144"/>
      <c r="D660" s="144"/>
      <c r="E660" s="144"/>
      <c r="F660" s="144"/>
      <c r="G660" s="144"/>
      <c r="H660" s="144"/>
      <c r="I660" s="146"/>
      <c r="J660" s="18"/>
    </row>
    <row r="661" spans="1:10" ht="12.75" hidden="1" outlineLevel="1" x14ac:dyDescent="0.15">
      <c r="A661" s="19"/>
      <c r="B661" s="132" t="s">
        <v>13</v>
      </c>
      <c r="C661" s="133"/>
      <c r="D661" s="133"/>
      <c r="E661" s="133"/>
      <c r="F661" s="133"/>
      <c r="G661" s="133"/>
      <c r="H661" s="134"/>
      <c r="I661" s="4"/>
      <c r="J661" s="5"/>
    </row>
    <row r="662" spans="1:10" ht="12.75" hidden="1" outlineLevel="1" x14ac:dyDescent="0.15">
      <c r="A662" s="20"/>
      <c r="B662" s="135"/>
      <c r="C662" s="136"/>
      <c r="D662" s="136"/>
      <c r="E662" s="136"/>
      <c r="F662" s="136"/>
      <c r="G662" s="136"/>
      <c r="H662" s="137"/>
      <c r="I662" s="4"/>
      <c r="J662" s="5"/>
    </row>
    <row r="663" spans="1:10" ht="12.75" hidden="1" outlineLevel="1" x14ac:dyDescent="0.15">
      <c r="A663" s="19"/>
      <c r="B663" s="132" t="s">
        <v>15</v>
      </c>
      <c r="C663" s="133"/>
      <c r="D663" s="133"/>
      <c r="E663" s="133"/>
      <c r="F663" s="133"/>
      <c r="G663" s="133"/>
      <c r="H663" s="134"/>
      <c r="I663" s="4"/>
      <c r="J663" s="5"/>
    </row>
    <row r="664" spans="1:10" ht="12.75" hidden="1" outlineLevel="1" x14ac:dyDescent="0.15">
      <c r="A664" s="20"/>
      <c r="B664" s="135"/>
      <c r="C664" s="136"/>
      <c r="D664" s="136"/>
      <c r="E664" s="136"/>
      <c r="F664" s="136"/>
      <c r="G664" s="136"/>
      <c r="H664" s="137"/>
      <c r="I664" s="4"/>
      <c r="J664" s="5"/>
    </row>
    <row r="665" spans="1:10" ht="12.75" hidden="1" outlineLevel="1" x14ac:dyDescent="0.15">
      <c r="A665" s="19"/>
      <c r="B665" s="132" t="s">
        <v>16</v>
      </c>
      <c r="C665" s="133"/>
      <c r="D665" s="133"/>
      <c r="E665" s="133"/>
      <c r="F665" s="133"/>
      <c r="G665" s="133"/>
      <c r="H665" s="134"/>
      <c r="I665" s="4"/>
      <c r="J665" s="5"/>
    </row>
    <row r="666" spans="1:10" ht="12.75" hidden="1" outlineLevel="1" x14ac:dyDescent="0.15">
      <c r="A666" s="20"/>
      <c r="B666" s="135" t="s">
        <v>14</v>
      </c>
      <c r="C666" s="136"/>
      <c r="D666" s="136"/>
      <c r="E666" s="136"/>
      <c r="F666" s="136"/>
      <c r="G666" s="136"/>
      <c r="H666" s="137"/>
      <c r="I666" s="4"/>
      <c r="J666" s="5"/>
    </row>
    <row r="667" spans="1:10" ht="12.75" hidden="1" outlineLevel="1" x14ac:dyDescent="0.15">
      <c r="A667" s="21"/>
      <c r="B667" s="22"/>
      <c r="C667" s="22"/>
      <c r="D667" s="22"/>
      <c r="E667" s="22"/>
      <c r="F667" s="22"/>
      <c r="G667" s="22"/>
      <c r="H667" s="22"/>
      <c r="I667" s="4"/>
      <c r="J667" s="5"/>
    </row>
    <row r="668" spans="1:10" ht="14.25" hidden="1" outlineLevel="1" x14ac:dyDescent="0.15">
      <c r="A668" s="2"/>
      <c r="B668" s="3"/>
      <c r="C668" s="138" t="s">
        <v>1</v>
      </c>
      <c r="D668" s="139"/>
      <c r="E668" s="140" t="s">
        <v>2</v>
      </c>
      <c r="F668" s="139"/>
      <c r="G668" s="140" t="s">
        <v>3</v>
      </c>
      <c r="H668" s="139"/>
      <c r="I668" s="4"/>
      <c r="J668" s="5"/>
    </row>
    <row r="669" spans="1:10" ht="12.75" hidden="1" outlineLevel="1" x14ac:dyDescent="0.15">
      <c r="A669" s="39"/>
      <c r="B669" s="40" t="s">
        <v>195</v>
      </c>
      <c r="C669" s="149" t="s">
        <v>196</v>
      </c>
      <c r="D669" s="139"/>
      <c r="E669" s="149" t="s">
        <v>197</v>
      </c>
      <c r="F669" s="139"/>
      <c r="G669" s="149" t="s">
        <v>198</v>
      </c>
      <c r="H669" s="139"/>
      <c r="I669" s="8"/>
      <c r="J669" s="9"/>
    </row>
    <row r="670" spans="1:10" ht="12.75" hidden="1" outlineLevel="1" x14ac:dyDescent="0.15">
      <c r="A670" s="10" t="str">
        <f>CONCATENATE(B669,"-",B670)</f>
        <v>7.1 Comprehensive GT Program-K-2</v>
      </c>
      <c r="B670" s="11" t="s">
        <v>8</v>
      </c>
      <c r="C670" s="12" t="b">
        <v>0</v>
      </c>
      <c r="D670" s="12" t="b">
        <v>0</v>
      </c>
      <c r="E670" s="12" t="b">
        <v>0</v>
      </c>
      <c r="F670" s="12" t="b">
        <v>0</v>
      </c>
      <c r="G670" s="12" t="b">
        <v>0</v>
      </c>
      <c r="H670" s="12"/>
      <c r="I670" s="13" t="e">
        <f t="shared" ref="I670:I673" si="90">IF(C670,5,"")+IF(D670,4,"")+IF(E670,3,"")+IF(F670,2,"")+IF(G670,1,"")</f>
        <v>#VALUE!</v>
      </c>
      <c r="J670" s="9" t="str">
        <f t="shared" ref="J670:J673" si="91">IF(COUNTIF(C670:H670,"TRUE")&gt;1,"Multiple checks","")</f>
        <v/>
      </c>
    </row>
    <row r="671" spans="1:10" ht="12.75" hidden="1" outlineLevel="1" x14ac:dyDescent="0.15">
      <c r="A671" s="10" t="str">
        <f>CONCATENATE(B669,"-",B671)</f>
        <v>7.1 Comprehensive GT Program-3-5</v>
      </c>
      <c r="B671" s="14" t="s">
        <v>9</v>
      </c>
      <c r="C671" s="15" t="b">
        <v>0</v>
      </c>
      <c r="D671" s="15" t="b">
        <v>0</v>
      </c>
      <c r="E671" s="15" t="b">
        <v>0</v>
      </c>
      <c r="F671" s="15" t="b">
        <v>0</v>
      </c>
      <c r="G671" s="15" t="b">
        <v>0</v>
      </c>
      <c r="H671" s="15"/>
      <c r="I671" s="13" t="e">
        <f t="shared" si="90"/>
        <v>#VALUE!</v>
      </c>
      <c r="J671" s="9" t="str">
        <f t="shared" si="91"/>
        <v/>
      </c>
    </row>
    <row r="672" spans="1:10" ht="12.75" hidden="1" outlineLevel="1" x14ac:dyDescent="0.15">
      <c r="A672" s="10" t="str">
        <f>CONCATENATE(B669,"-",B672)</f>
        <v>7.1 Comprehensive GT Program-6-8</v>
      </c>
      <c r="B672" s="16" t="s">
        <v>10</v>
      </c>
      <c r="C672" s="12" t="b">
        <v>0</v>
      </c>
      <c r="D672" s="12" t="b">
        <v>0</v>
      </c>
      <c r="E672" s="12" t="b">
        <v>0</v>
      </c>
      <c r="F672" s="12" t="b">
        <v>0</v>
      </c>
      <c r="G672" s="12" t="b">
        <v>0</v>
      </c>
      <c r="H672" s="12"/>
      <c r="I672" s="13" t="e">
        <f t="shared" si="90"/>
        <v>#VALUE!</v>
      </c>
      <c r="J672" s="9" t="str">
        <f t="shared" si="91"/>
        <v/>
      </c>
    </row>
    <row r="673" spans="1:10" ht="12.75" hidden="1" outlineLevel="1" x14ac:dyDescent="0.15">
      <c r="A673" s="10" t="str">
        <f>CONCATENATE(B669,"-",B673)</f>
        <v>7.1 Comprehensive GT Program-9-12</v>
      </c>
      <c r="B673" s="14" t="s">
        <v>11</v>
      </c>
      <c r="C673" s="15" t="b">
        <v>0</v>
      </c>
      <c r="D673" s="15" t="b">
        <v>0</v>
      </c>
      <c r="E673" s="15" t="b">
        <v>0</v>
      </c>
      <c r="F673" s="15" t="b">
        <v>0</v>
      </c>
      <c r="G673" s="15" t="b">
        <v>0</v>
      </c>
      <c r="H673" s="15"/>
      <c r="I673" s="13" t="e">
        <f t="shared" si="90"/>
        <v>#VALUE!</v>
      </c>
      <c r="J673" s="9" t="str">
        <f t="shared" si="91"/>
        <v/>
      </c>
    </row>
    <row r="674" spans="1:10" ht="12.75" hidden="1" outlineLevel="1" x14ac:dyDescent="0.15">
      <c r="A674" s="17"/>
      <c r="B674" s="143" t="s">
        <v>12</v>
      </c>
      <c r="C674" s="144"/>
      <c r="D674" s="144"/>
      <c r="E674" s="144"/>
      <c r="F674" s="144"/>
      <c r="G674" s="144"/>
      <c r="H674" s="144"/>
      <c r="I674" s="145" t="e">
        <f>SUM(I670:I673)</f>
        <v>#VALUE!</v>
      </c>
      <c r="J674" s="18"/>
    </row>
    <row r="675" spans="1:10" ht="12.75" hidden="1" outlineLevel="1" x14ac:dyDescent="0.15">
      <c r="A675" s="17"/>
      <c r="B675" s="144"/>
      <c r="C675" s="144"/>
      <c r="D675" s="144"/>
      <c r="E675" s="144"/>
      <c r="F675" s="144"/>
      <c r="G675" s="144"/>
      <c r="H675" s="144"/>
      <c r="I675" s="146"/>
      <c r="J675" s="18"/>
    </row>
    <row r="676" spans="1:10" ht="12.75" hidden="1" outlineLevel="1" x14ac:dyDescent="0.15">
      <c r="A676" s="19"/>
      <c r="B676" s="132" t="s">
        <v>13</v>
      </c>
      <c r="C676" s="133"/>
      <c r="D676" s="133"/>
      <c r="E676" s="133"/>
      <c r="F676" s="133"/>
      <c r="G676" s="133"/>
      <c r="H676" s="134"/>
      <c r="I676" s="4"/>
      <c r="J676" s="5"/>
    </row>
    <row r="677" spans="1:10" ht="12.75" hidden="1" outlineLevel="1" x14ac:dyDescent="0.15">
      <c r="A677" s="20"/>
      <c r="B677" s="135" t="s">
        <v>14</v>
      </c>
      <c r="C677" s="136"/>
      <c r="D677" s="136"/>
      <c r="E677" s="136"/>
      <c r="F677" s="136"/>
      <c r="G677" s="136"/>
      <c r="H677" s="137"/>
      <c r="I677" s="4"/>
      <c r="J677" s="5"/>
    </row>
    <row r="678" spans="1:10" ht="12.75" hidden="1" outlineLevel="1" x14ac:dyDescent="0.15">
      <c r="A678" s="19"/>
      <c r="B678" s="132" t="s">
        <v>15</v>
      </c>
      <c r="C678" s="133"/>
      <c r="D678" s="133"/>
      <c r="E678" s="133"/>
      <c r="F678" s="133"/>
      <c r="G678" s="133"/>
      <c r="H678" s="134"/>
      <c r="I678" s="4"/>
      <c r="J678" s="5"/>
    </row>
    <row r="679" spans="1:10" ht="12.75" hidden="1" outlineLevel="1" x14ac:dyDescent="0.15">
      <c r="A679" s="20"/>
      <c r="B679" s="135"/>
      <c r="C679" s="136"/>
      <c r="D679" s="136"/>
      <c r="E679" s="136"/>
      <c r="F679" s="136"/>
      <c r="G679" s="136"/>
      <c r="H679" s="137"/>
      <c r="I679" s="4"/>
      <c r="J679" s="5"/>
    </row>
    <row r="680" spans="1:10" ht="12.75" hidden="1" outlineLevel="1" x14ac:dyDescent="0.15">
      <c r="A680" s="19"/>
      <c r="B680" s="132" t="s">
        <v>16</v>
      </c>
      <c r="C680" s="133"/>
      <c r="D680" s="133"/>
      <c r="E680" s="133"/>
      <c r="F680" s="133"/>
      <c r="G680" s="133"/>
      <c r="H680" s="134"/>
      <c r="I680" s="4"/>
      <c r="J680" s="5"/>
    </row>
    <row r="681" spans="1:10" ht="12.75" hidden="1" outlineLevel="1" x14ac:dyDescent="0.15">
      <c r="A681" s="20"/>
      <c r="B681" s="135"/>
      <c r="C681" s="136"/>
      <c r="D681" s="136"/>
      <c r="E681" s="136"/>
      <c r="F681" s="136"/>
      <c r="G681" s="136"/>
      <c r="H681" s="137"/>
      <c r="I681" s="4"/>
      <c r="J681" s="5"/>
    </row>
    <row r="682" spans="1:10" ht="12.75" hidden="1" outlineLevel="1" x14ac:dyDescent="0.15">
      <c r="A682" s="21"/>
      <c r="B682" s="22"/>
      <c r="C682" s="22"/>
      <c r="D682" s="22"/>
      <c r="E682" s="22"/>
      <c r="F682" s="22"/>
      <c r="G682" s="22"/>
      <c r="H682" s="22"/>
      <c r="I682" s="4"/>
      <c r="J682" s="5"/>
    </row>
    <row r="683" spans="1:10" ht="14.25" hidden="1" outlineLevel="1" x14ac:dyDescent="0.15">
      <c r="A683" s="2"/>
      <c r="B683" s="3"/>
      <c r="C683" s="138" t="s">
        <v>1</v>
      </c>
      <c r="D683" s="139"/>
      <c r="E683" s="140" t="s">
        <v>2</v>
      </c>
      <c r="F683" s="139"/>
      <c r="G683" s="140" t="s">
        <v>3</v>
      </c>
      <c r="H683" s="139"/>
      <c r="I683" s="4"/>
      <c r="J683" s="5"/>
    </row>
    <row r="684" spans="1:10" ht="12.75" hidden="1" outlineLevel="1" x14ac:dyDescent="0.15">
      <c r="A684" s="39"/>
      <c r="B684" s="40" t="s">
        <v>199</v>
      </c>
      <c r="C684" s="149" t="s">
        <v>200</v>
      </c>
      <c r="D684" s="139"/>
      <c r="E684" s="149" t="s">
        <v>201</v>
      </c>
      <c r="F684" s="139"/>
      <c r="G684" s="149" t="s">
        <v>202</v>
      </c>
      <c r="H684" s="139"/>
      <c r="I684" s="8"/>
      <c r="J684" s="9"/>
    </row>
    <row r="685" spans="1:10" ht="12.75" hidden="1" outlineLevel="1" x14ac:dyDescent="0.15">
      <c r="A685" s="10" t="str">
        <f>CONCATENATE(B684,"-",B685)</f>
        <v>7.2 MTSS-K-2</v>
      </c>
      <c r="B685" s="11" t="s">
        <v>8</v>
      </c>
      <c r="C685" s="12" t="b">
        <v>0</v>
      </c>
      <c r="D685" s="12" t="b">
        <v>0</v>
      </c>
      <c r="E685" s="12" t="b">
        <v>0</v>
      </c>
      <c r="F685" s="12" t="b">
        <v>0</v>
      </c>
      <c r="G685" s="12" t="b">
        <v>0</v>
      </c>
      <c r="H685" s="12"/>
      <c r="I685" s="13" t="e">
        <f t="shared" ref="I685:I688" si="92">IF(C685,5,"")+IF(D685,4,"")+IF(E685,3,"")+IF(F685,2,"")+IF(G685,1,"")</f>
        <v>#VALUE!</v>
      </c>
      <c r="J685" s="9" t="str">
        <f t="shared" ref="J685:J688" si="93">IF(COUNTIF(C685:H685,"TRUE")&gt;1,"Multiple checks","")</f>
        <v/>
      </c>
    </row>
    <row r="686" spans="1:10" ht="12.75" hidden="1" outlineLevel="1" x14ac:dyDescent="0.15">
      <c r="A686" s="10" t="str">
        <f>CONCATENATE(B684,"-",B686)</f>
        <v>7.2 MTSS-3-5</v>
      </c>
      <c r="B686" s="14" t="s">
        <v>9</v>
      </c>
      <c r="C686" s="15" t="b">
        <v>0</v>
      </c>
      <c r="D686" s="15" t="b">
        <v>0</v>
      </c>
      <c r="E686" s="15" t="b">
        <v>0</v>
      </c>
      <c r="F686" s="15" t="b">
        <v>0</v>
      </c>
      <c r="G686" s="15" t="b">
        <v>0</v>
      </c>
      <c r="H686" s="15"/>
      <c r="I686" s="13" t="e">
        <f t="shared" si="92"/>
        <v>#VALUE!</v>
      </c>
      <c r="J686" s="9" t="str">
        <f t="shared" si="93"/>
        <v/>
      </c>
    </row>
    <row r="687" spans="1:10" ht="12.75" hidden="1" outlineLevel="1" x14ac:dyDescent="0.15">
      <c r="A687" s="10" t="str">
        <f>CONCATENATE(B684,"-",B687)</f>
        <v>7.2 MTSS-6-8</v>
      </c>
      <c r="B687" s="16" t="s">
        <v>10</v>
      </c>
      <c r="C687" s="12" t="b">
        <v>0</v>
      </c>
      <c r="D687" s="12" t="b">
        <v>0</v>
      </c>
      <c r="E687" s="12" t="b">
        <v>0</v>
      </c>
      <c r="F687" s="12" t="b">
        <v>0</v>
      </c>
      <c r="G687" s="12" t="b">
        <v>0</v>
      </c>
      <c r="H687" s="12"/>
      <c r="I687" s="13" t="e">
        <f t="shared" si="92"/>
        <v>#VALUE!</v>
      </c>
      <c r="J687" s="9" t="str">
        <f t="shared" si="93"/>
        <v/>
      </c>
    </row>
    <row r="688" spans="1:10" ht="12.75" hidden="1" outlineLevel="1" x14ac:dyDescent="0.15">
      <c r="A688" s="10" t="str">
        <f>CONCATENATE(B684,"-",B688)</f>
        <v>7.2 MTSS-9-12</v>
      </c>
      <c r="B688" s="14" t="s">
        <v>11</v>
      </c>
      <c r="C688" s="15" t="b">
        <v>0</v>
      </c>
      <c r="D688" s="15" t="b">
        <v>0</v>
      </c>
      <c r="E688" s="15" t="b">
        <v>0</v>
      </c>
      <c r="F688" s="15" t="b">
        <v>0</v>
      </c>
      <c r="G688" s="15" t="b">
        <v>0</v>
      </c>
      <c r="H688" s="15"/>
      <c r="I688" s="13" t="e">
        <f t="shared" si="92"/>
        <v>#VALUE!</v>
      </c>
      <c r="J688" s="9" t="str">
        <f t="shared" si="93"/>
        <v/>
      </c>
    </row>
    <row r="689" spans="1:10" ht="12.75" hidden="1" outlineLevel="1" x14ac:dyDescent="0.15">
      <c r="A689" s="17"/>
      <c r="B689" s="143" t="s">
        <v>12</v>
      </c>
      <c r="C689" s="144"/>
      <c r="D689" s="144"/>
      <c r="E689" s="144"/>
      <c r="F689" s="144"/>
      <c r="G689" s="144"/>
      <c r="H689" s="144"/>
      <c r="I689" s="145" t="e">
        <f>SUM(I685:I688)</f>
        <v>#VALUE!</v>
      </c>
      <c r="J689" s="18"/>
    </row>
    <row r="690" spans="1:10" ht="12.75" hidden="1" outlineLevel="1" x14ac:dyDescent="0.15">
      <c r="A690" s="17"/>
      <c r="B690" s="144"/>
      <c r="C690" s="144"/>
      <c r="D690" s="144"/>
      <c r="E690" s="144"/>
      <c r="F690" s="144"/>
      <c r="G690" s="144"/>
      <c r="H690" s="144"/>
      <c r="I690" s="146"/>
      <c r="J690" s="18"/>
    </row>
    <row r="691" spans="1:10" ht="12.75" hidden="1" outlineLevel="1" x14ac:dyDescent="0.15">
      <c r="A691" s="19"/>
      <c r="B691" s="132" t="s">
        <v>13</v>
      </c>
      <c r="C691" s="133"/>
      <c r="D691" s="133"/>
      <c r="E691" s="133"/>
      <c r="F691" s="133"/>
      <c r="G691" s="133"/>
      <c r="H691" s="134"/>
      <c r="I691" s="4"/>
      <c r="J691" s="5"/>
    </row>
    <row r="692" spans="1:10" ht="12.75" hidden="1" outlineLevel="1" x14ac:dyDescent="0.15">
      <c r="A692" s="20"/>
      <c r="B692" s="135" t="s">
        <v>14</v>
      </c>
      <c r="C692" s="136"/>
      <c r="D692" s="136"/>
      <c r="E692" s="136"/>
      <c r="F692" s="136"/>
      <c r="G692" s="136"/>
      <c r="H692" s="137"/>
      <c r="I692" s="4"/>
      <c r="J692" s="5"/>
    </row>
    <row r="693" spans="1:10" ht="12.75" hidden="1" outlineLevel="1" x14ac:dyDescent="0.15">
      <c r="A693" s="19"/>
      <c r="B693" s="132" t="s">
        <v>15</v>
      </c>
      <c r="C693" s="133"/>
      <c r="D693" s="133"/>
      <c r="E693" s="133"/>
      <c r="F693" s="133"/>
      <c r="G693" s="133"/>
      <c r="H693" s="134"/>
      <c r="I693" s="4"/>
      <c r="J693" s="5"/>
    </row>
    <row r="694" spans="1:10" ht="12.75" hidden="1" outlineLevel="1" x14ac:dyDescent="0.15">
      <c r="A694" s="20"/>
      <c r="B694" s="135"/>
      <c r="C694" s="136"/>
      <c r="D694" s="136"/>
      <c r="E694" s="136"/>
      <c r="F694" s="136"/>
      <c r="G694" s="136"/>
      <c r="H694" s="137"/>
      <c r="I694" s="4"/>
      <c r="J694" s="5"/>
    </row>
    <row r="695" spans="1:10" ht="12.75" hidden="1" outlineLevel="1" x14ac:dyDescent="0.15">
      <c r="A695" s="19"/>
      <c r="B695" s="132" t="s">
        <v>16</v>
      </c>
      <c r="C695" s="133"/>
      <c r="D695" s="133"/>
      <c r="E695" s="133"/>
      <c r="F695" s="133"/>
      <c r="G695" s="133"/>
      <c r="H695" s="134"/>
      <c r="I695" s="4"/>
      <c r="J695" s="5"/>
    </row>
    <row r="696" spans="1:10" ht="12.75" hidden="1" outlineLevel="1" x14ac:dyDescent="0.15">
      <c r="A696" s="20"/>
      <c r="B696" s="135" t="s">
        <v>14</v>
      </c>
      <c r="C696" s="136"/>
      <c r="D696" s="136"/>
      <c r="E696" s="136"/>
      <c r="F696" s="136"/>
      <c r="G696" s="136"/>
      <c r="H696" s="137"/>
      <c r="I696" s="4"/>
      <c r="J696" s="5"/>
    </row>
    <row r="697" spans="1:10" ht="12.75" hidden="1" outlineLevel="1" x14ac:dyDescent="0.15">
      <c r="A697" s="21"/>
      <c r="B697" s="22"/>
      <c r="C697" s="22"/>
      <c r="D697" s="22"/>
      <c r="E697" s="22"/>
      <c r="F697" s="22"/>
      <c r="G697" s="22"/>
      <c r="H697" s="22"/>
      <c r="I697" s="4"/>
      <c r="J697" s="5"/>
    </row>
    <row r="698" spans="1:10" ht="14.25" hidden="1" outlineLevel="1" x14ac:dyDescent="0.15">
      <c r="A698" s="2"/>
      <c r="B698" s="3"/>
      <c r="C698" s="138" t="s">
        <v>1</v>
      </c>
      <c r="D698" s="139"/>
      <c r="E698" s="140" t="s">
        <v>2</v>
      </c>
      <c r="F698" s="139"/>
      <c r="G698" s="140" t="s">
        <v>3</v>
      </c>
      <c r="H698" s="139"/>
      <c r="I698" s="4"/>
      <c r="J698" s="5"/>
    </row>
    <row r="699" spans="1:10" ht="12.75" hidden="1" outlineLevel="1" x14ac:dyDescent="0.15">
      <c r="A699" s="39"/>
      <c r="B699" s="40" t="s">
        <v>203</v>
      </c>
      <c r="C699" s="149" t="s">
        <v>204</v>
      </c>
      <c r="D699" s="139"/>
      <c r="E699" s="149" t="s">
        <v>205</v>
      </c>
      <c r="F699" s="139"/>
      <c r="G699" s="149" t="s">
        <v>206</v>
      </c>
      <c r="H699" s="139"/>
      <c r="I699" s="8"/>
      <c r="J699" s="9"/>
    </row>
    <row r="700" spans="1:10" ht="12.75" hidden="1" outlineLevel="1" x14ac:dyDescent="0.15">
      <c r="A700" s="10" t="str">
        <f>CONCATENATE(B699,"-",B700)</f>
        <v>7.3 CASA Plan-K-2</v>
      </c>
      <c r="B700" s="11" t="s">
        <v>8</v>
      </c>
      <c r="C700" s="12" t="b">
        <v>0</v>
      </c>
      <c r="D700" s="12" t="b">
        <v>0</v>
      </c>
      <c r="E700" s="12" t="b">
        <v>0</v>
      </c>
      <c r="F700" s="12" t="b">
        <v>0</v>
      </c>
      <c r="G700" s="12" t="b">
        <v>0</v>
      </c>
      <c r="H700" s="12"/>
      <c r="I700" s="13" t="e">
        <f t="shared" ref="I700:I703" si="94">IF(C700,5,"")+IF(D700,4,"")+IF(E700,3,"")+IF(F700,2,"")+IF(G700,1,"")</f>
        <v>#VALUE!</v>
      </c>
      <c r="J700" s="9" t="str">
        <f t="shared" ref="J700:J703" si="95">IF(COUNTIF(C700:H700,"TRUE")&gt;1,"Multiple checks","")</f>
        <v/>
      </c>
    </row>
    <row r="701" spans="1:10" ht="12.75" hidden="1" outlineLevel="1" x14ac:dyDescent="0.15">
      <c r="A701" s="10" t="str">
        <f>CONCATENATE(B699,"-",B701)</f>
        <v>7.3 CASA Plan-3-5</v>
      </c>
      <c r="B701" s="14" t="s">
        <v>9</v>
      </c>
      <c r="C701" s="15" t="b">
        <v>0</v>
      </c>
      <c r="D701" s="15" t="b">
        <v>0</v>
      </c>
      <c r="E701" s="15" t="b">
        <v>0</v>
      </c>
      <c r="F701" s="15" t="b">
        <v>0</v>
      </c>
      <c r="G701" s="15" t="b">
        <v>0</v>
      </c>
      <c r="H701" s="15"/>
      <c r="I701" s="13" t="e">
        <f t="shared" si="94"/>
        <v>#VALUE!</v>
      </c>
      <c r="J701" s="9" t="str">
        <f t="shared" si="95"/>
        <v/>
      </c>
    </row>
    <row r="702" spans="1:10" ht="12.75" hidden="1" outlineLevel="1" x14ac:dyDescent="0.15">
      <c r="A702" s="10" t="str">
        <f>CONCATENATE(B699,"-",B702)</f>
        <v>7.3 CASA Plan-6-8</v>
      </c>
      <c r="B702" s="16" t="s">
        <v>10</v>
      </c>
      <c r="C702" s="12" t="b">
        <v>0</v>
      </c>
      <c r="D702" s="12" t="b">
        <v>0</v>
      </c>
      <c r="E702" s="12" t="b">
        <v>0</v>
      </c>
      <c r="F702" s="12" t="b">
        <v>0</v>
      </c>
      <c r="G702" s="12" t="b">
        <v>0</v>
      </c>
      <c r="H702" s="12"/>
      <c r="I702" s="13" t="e">
        <f t="shared" si="94"/>
        <v>#VALUE!</v>
      </c>
      <c r="J702" s="9" t="str">
        <f t="shared" si="95"/>
        <v/>
      </c>
    </row>
    <row r="703" spans="1:10" ht="12.75" hidden="1" outlineLevel="1" x14ac:dyDescent="0.15">
      <c r="A703" s="10" t="str">
        <f>CONCATENATE(B699,"-",B703)</f>
        <v>7.3 CASA Plan-9-12</v>
      </c>
      <c r="B703" s="14" t="s">
        <v>11</v>
      </c>
      <c r="C703" s="15" t="b">
        <v>0</v>
      </c>
      <c r="D703" s="15" t="b">
        <v>0</v>
      </c>
      <c r="E703" s="15" t="b">
        <v>0</v>
      </c>
      <c r="F703" s="15" t="b">
        <v>0</v>
      </c>
      <c r="G703" s="15" t="b">
        <v>0</v>
      </c>
      <c r="H703" s="15"/>
      <c r="I703" s="13" t="e">
        <f t="shared" si="94"/>
        <v>#VALUE!</v>
      </c>
      <c r="J703" s="9" t="str">
        <f t="shared" si="95"/>
        <v/>
      </c>
    </row>
    <row r="704" spans="1:10" ht="12.75" hidden="1" outlineLevel="1" x14ac:dyDescent="0.15">
      <c r="A704" s="17"/>
      <c r="B704" s="143" t="s">
        <v>12</v>
      </c>
      <c r="C704" s="144"/>
      <c r="D704" s="144"/>
      <c r="E704" s="144"/>
      <c r="F704" s="144"/>
      <c r="G704" s="144"/>
      <c r="H704" s="144"/>
      <c r="I704" s="145" t="e">
        <f>SUM(I700:I703)</f>
        <v>#VALUE!</v>
      </c>
      <c r="J704" s="18"/>
    </row>
    <row r="705" spans="1:10" ht="12.75" hidden="1" outlineLevel="1" x14ac:dyDescent="0.15">
      <c r="A705" s="17"/>
      <c r="B705" s="144"/>
      <c r="C705" s="144"/>
      <c r="D705" s="144"/>
      <c r="E705" s="144"/>
      <c r="F705" s="144"/>
      <c r="G705" s="144"/>
      <c r="H705" s="144"/>
      <c r="I705" s="146"/>
      <c r="J705" s="18"/>
    </row>
    <row r="706" spans="1:10" ht="12.75" hidden="1" outlineLevel="1" x14ac:dyDescent="0.15">
      <c r="A706" s="19"/>
      <c r="B706" s="132" t="s">
        <v>13</v>
      </c>
      <c r="C706" s="133"/>
      <c r="D706" s="133"/>
      <c r="E706" s="133"/>
      <c r="F706" s="133"/>
      <c r="G706" s="133"/>
      <c r="H706" s="134"/>
      <c r="I706" s="4"/>
      <c r="J706" s="5"/>
    </row>
    <row r="707" spans="1:10" ht="12.75" hidden="1" outlineLevel="1" x14ac:dyDescent="0.15">
      <c r="A707" s="20"/>
      <c r="B707" s="135" t="s">
        <v>14</v>
      </c>
      <c r="C707" s="136"/>
      <c r="D707" s="136"/>
      <c r="E707" s="136"/>
      <c r="F707" s="136"/>
      <c r="G707" s="136"/>
      <c r="H707" s="137"/>
      <c r="I707" s="4"/>
      <c r="J707" s="5"/>
    </row>
    <row r="708" spans="1:10" ht="12.75" hidden="1" outlineLevel="1" x14ac:dyDescent="0.15">
      <c r="A708" s="19"/>
      <c r="B708" s="132" t="s">
        <v>15</v>
      </c>
      <c r="C708" s="133"/>
      <c r="D708" s="133"/>
      <c r="E708" s="133"/>
      <c r="F708" s="133"/>
      <c r="G708" s="133"/>
      <c r="H708" s="134"/>
      <c r="I708" s="4"/>
      <c r="J708" s="5"/>
    </row>
    <row r="709" spans="1:10" ht="12.75" hidden="1" outlineLevel="1" x14ac:dyDescent="0.15">
      <c r="A709" s="20"/>
      <c r="B709" s="135"/>
      <c r="C709" s="136"/>
      <c r="D709" s="136"/>
      <c r="E709" s="136"/>
      <c r="F709" s="136"/>
      <c r="G709" s="136"/>
      <c r="H709" s="137"/>
      <c r="I709" s="4"/>
      <c r="J709" s="5"/>
    </row>
    <row r="710" spans="1:10" ht="12.75" hidden="1" outlineLevel="1" x14ac:dyDescent="0.15">
      <c r="A710" s="19"/>
      <c r="B710" s="132" t="s">
        <v>16</v>
      </c>
      <c r="C710" s="133"/>
      <c r="D710" s="133"/>
      <c r="E710" s="133"/>
      <c r="F710" s="133"/>
      <c r="G710" s="133"/>
      <c r="H710" s="134"/>
      <c r="I710" s="4"/>
      <c r="J710" s="5"/>
    </row>
    <row r="711" spans="1:10" ht="12.75" hidden="1" outlineLevel="1" x14ac:dyDescent="0.15">
      <c r="A711" s="20"/>
      <c r="B711" s="135" t="s">
        <v>14</v>
      </c>
      <c r="C711" s="136"/>
      <c r="D711" s="136"/>
      <c r="E711" s="136"/>
      <c r="F711" s="136"/>
      <c r="G711" s="136"/>
      <c r="H711" s="137"/>
      <c r="I711" s="4"/>
      <c r="J711" s="5"/>
    </row>
    <row r="712" spans="1:10" ht="12.75" hidden="1" outlineLevel="1" x14ac:dyDescent="0.15">
      <c r="A712" s="21"/>
      <c r="B712" s="22"/>
      <c r="C712" s="22"/>
      <c r="D712" s="22"/>
      <c r="E712" s="22"/>
      <c r="F712" s="22"/>
      <c r="G712" s="22"/>
      <c r="H712" s="22"/>
      <c r="I712" s="4"/>
      <c r="J712" s="5"/>
    </row>
    <row r="713" spans="1:10" ht="14.25" hidden="1" outlineLevel="1" x14ac:dyDescent="0.15">
      <c r="A713" s="2"/>
      <c r="B713" s="3"/>
      <c r="C713" s="138" t="s">
        <v>1</v>
      </c>
      <c r="D713" s="139"/>
      <c r="E713" s="140" t="s">
        <v>2</v>
      </c>
      <c r="F713" s="139"/>
      <c r="G713" s="140" t="s">
        <v>3</v>
      </c>
      <c r="H713" s="139"/>
      <c r="I713" s="4"/>
      <c r="J713" s="5"/>
    </row>
    <row r="714" spans="1:10" ht="12.75" hidden="1" outlineLevel="1" x14ac:dyDescent="0.15">
      <c r="A714" s="39"/>
      <c r="B714" s="40" t="s">
        <v>207</v>
      </c>
      <c r="C714" s="149" t="s">
        <v>208</v>
      </c>
      <c r="D714" s="139"/>
      <c r="E714" s="149" t="s">
        <v>209</v>
      </c>
      <c r="F714" s="139"/>
      <c r="G714" s="149" t="s">
        <v>210</v>
      </c>
      <c r="H714" s="139"/>
      <c r="I714" s="8"/>
      <c r="J714" s="9"/>
    </row>
    <row r="715" spans="1:10" ht="12.75" hidden="1" outlineLevel="1" x14ac:dyDescent="0.15">
      <c r="A715" s="10" t="str">
        <f>CONCATENATE(B714,"-",B715)</f>
        <v>7.4 Records-K-2</v>
      </c>
      <c r="B715" s="11" t="s">
        <v>8</v>
      </c>
      <c r="C715" s="12" t="b">
        <v>0</v>
      </c>
      <c r="D715" s="12" t="b">
        <v>0</v>
      </c>
      <c r="E715" s="12" t="b">
        <v>0</v>
      </c>
      <c r="F715" s="12" t="b">
        <v>0</v>
      </c>
      <c r="G715" s="12" t="b">
        <v>0</v>
      </c>
      <c r="H715" s="12"/>
      <c r="I715" s="13" t="e">
        <f t="shared" ref="I715:I718" si="96">IF(C715,5,"")+IF(D715,4,"")+IF(E715,3,"")+IF(F715,2,"")+IF(G715,1,"")</f>
        <v>#VALUE!</v>
      </c>
      <c r="J715" s="9" t="str">
        <f t="shared" ref="J715:J718" si="97">IF(COUNTIF(C715:H715,"TRUE")&gt;1,"Multiple checks","")</f>
        <v/>
      </c>
    </row>
    <row r="716" spans="1:10" ht="12.75" hidden="1" outlineLevel="1" x14ac:dyDescent="0.15">
      <c r="A716" s="10" t="str">
        <f>CONCATENATE(B714,"-",B716)</f>
        <v>7.4 Records-3-5</v>
      </c>
      <c r="B716" s="14" t="s">
        <v>9</v>
      </c>
      <c r="C716" s="15" t="b">
        <v>0</v>
      </c>
      <c r="D716" s="15" t="b">
        <v>0</v>
      </c>
      <c r="E716" s="15" t="b">
        <v>0</v>
      </c>
      <c r="F716" s="15" t="b">
        <v>0</v>
      </c>
      <c r="G716" s="15" t="b">
        <v>0</v>
      </c>
      <c r="H716" s="15"/>
      <c r="I716" s="13" t="e">
        <f t="shared" si="96"/>
        <v>#VALUE!</v>
      </c>
      <c r="J716" s="9" t="str">
        <f t="shared" si="97"/>
        <v/>
      </c>
    </row>
    <row r="717" spans="1:10" ht="12.75" hidden="1" outlineLevel="1" x14ac:dyDescent="0.15">
      <c r="A717" s="10" t="str">
        <f>CONCATENATE(B714,"-",B717)</f>
        <v>7.4 Records-6-8</v>
      </c>
      <c r="B717" s="16" t="s">
        <v>10</v>
      </c>
      <c r="C717" s="12" t="b">
        <v>0</v>
      </c>
      <c r="D717" s="12" t="b">
        <v>0</v>
      </c>
      <c r="E717" s="12" t="b">
        <v>0</v>
      </c>
      <c r="F717" s="12" t="b">
        <v>0</v>
      </c>
      <c r="G717" s="12" t="b">
        <v>0</v>
      </c>
      <c r="H717" s="12"/>
      <c r="I717" s="13" t="e">
        <f t="shared" si="96"/>
        <v>#VALUE!</v>
      </c>
      <c r="J717" s="9" t="str">
        <f t="shared" si="97"/>
        <v/>
      </c>
    </row>
    <row r="718" spans="1:10" ht="12.75" hidden="1" outlineLevel="1" x14ac:dyDescent="0.15">
      <c r="A718" s="10" t="str">
        <f>CONCATENATE(B714,"-",B718)</f>
        <v>7.4 Records-9-12</v>
      </c>
      <c r="B718" s="14" t="s">
        <v>11</v>
      </c>
      <c r="C718" s="15" t="b">
        <v>0</v>
      </c>
      <c r="D718" s="15" t="b">
        <v>0</v>
      </c>
      <c r="E718" s="15" t="b">
        <v>0</v>
      </c>
      <c r="F718" s="15" t="b">
        <v>0</v>
      </c>
      <c r="G718" s="15" t="b">
        <v>0</v>
      </c>
      <c r="H718" s="15"/>
      <c r="I718" s="13" t="e">
        <f t="shared" si="96"/>
        <v>#VALUE!</v>
      </c>
      <c r="J718" s="9" t="str">
        <f t="shared" si="97"/>
        <v/>
      </c>
    </row>
    <row r="719" spans="1:10" ht="12.75" hidden="1" outlineLevel="1" x14ac:dyDescent="0.15">
      <c r="A719" s="17"/>
      <c r="B719" s="143" t="s">
        <v>12</v>
      </c>
      <c r="C719" s="144"/>
      <c r="D719" s="144"/>
      <c r="E719" s="144"/>
      <c r="F719" s="144"/>
      <c r="G719" s="144"/>
      <c r="H719" s="144"/>
      <c r="I719" s="145" t="e">
        <f>SUM(I715:I718)</f>
        <v>#VALUE!</v>
      </c>
      <c r="J719" s="18"/>
    </row>
    <row r="720" spans="1:10" ht="12.75" hidden="1" outlineLevel="1" x14ac:dyDescent="0.15">
      <c r="A720" s="17"/>
      <c r="B720" s="144"/>
      <c r="C720" s="144"/>
      <c r="D720" s="144"/>
      <c r="E720" s="144"/>
      <c r="F720" s="144"/>
      <c r="G720" s="144"/>
      <c r="H720" s="144"/>
      <c r="I720" s="146"/>
      <c r="J720" s="18"/>
    </row>
    <row r="721" spans="1:10" ht="12.75" hidden="1" outlineLevel="1" x14ac:dyDescent="0.15">
      <c r="A721" s="19"/>
      <c r="B721" s="132" t="s">
        <v>13</v>
      </c>
      <c r="C721" s="133"/>
      <c r="D721" s="133"/>
      <c r="E721" s="133"/>
      <c r="F721" s="133"/>
      <c r="G721" s="133"/>
      <c r="H721" s="134"/>
      <c r="I721" s="4"/>
      <c r="J721" s="5"/>
    </row>
    <row r="722" spans="1:10" ht="12.75" hidden="1" outlineLevel="1" x14ac:dyDescent="0.15">
      <c r="A722" s="20"/>
      <c r="B722" s="135" t="s">
        <v>14</v>
      </c>
      <c r="C722" s="136"/>
      <c r="D722" s="136"/>
      <c r="E722" s="136"/>
      <c r="F722" s="136"/>
      <c r="G722" s="136"/>
      <c r="H722" s="137"/>
      <c r="I722" s="4"/>
      <c r="J722" s="5"/>
    </row>
    <row r="723" spans="1:10" ht="12.75" hidden="1" outlineLevel="1" x14ac:dyDescent="0.15">
      <c r="A723" s="19"/>
      <c r="B723" s="132" t="s">
        <v>15</v>
      </c>
      <c r="C723" s="133"/>
      <c r="D723" s="133"/>
      <c r="E723" s="133"/>
      <c r="F723" s="133"/>
      <c r="G723" s="133"/>
      <c r="H723" s="134"/>
      <c r="I723" s="4"/>
      <c r="J723" s="5"/>
    </row>
    <row r="724" spans="1:10" ht="12.75" hidden="1" outlineLevel="1" x14ac:dyDescent="0.15">
      <c r="A724" s="20"/>
      <c r="B724" s="135"/>
      <c r="C724" s="136"/>
      <c r="D724" s="136"/>
      <c r="E724" s="136"/>
      <c r="F724" s="136"/>
      <c r="G724" s="136"/>
      <c r="H724" s="137"/>
      <c r="I724" s="4"/>
      <c r="J724" s="5"/>
    </row>
    <row r="725" spans="1:10" ht="12.75" hidden="1" outlineLevel="1" x14ac:dyDescent="0.15">
      <c r="A725" s="19"/>
      <c r="B725" s="132" t="s">
        <v>16</v>
      </c>
      <c r="C725" s="133"/>
      <c r="D725" s="133"/>
      <c r="E725" s="133"/>
      <c r="F725" s="133"/>
      <c r="G725" s="133"/>
      <c r="H725" s="134"/>
      <c r="I725" s="4"/>
      <c r="J725" s="5"/>
    </row>
    <row r="726" spans="1:10" ht="12.75" hidden="1" outlineLevel="1" x14ac:dyDescent="0.15">
      <c r="A726" s="20"/>
      <c r="B726" s="135" t="s">
        <v>14</v>
      </c>
      <c r="C726" s="136"/>
      <c r="D726" s="136"/>
      <c r="E726" s="136"/>
      <c r="F726" s="136"/>
      <c r="G726" s="136"/>
      <c r="H726" s="137"/>
      <c r="I726" s="4"/>
      <c r="J726" s="5"/>
    </row>
    <row r="727" spans="1:10" ht="12.75" hidden="1" outlineLevel="1" x14ac:dyDescent="0.15">
      <c r="A727" s="21"/>
      <c r="B727" s="22"/>
      <c r="C727" s="22"/>
      <c r="D727" s="22"/>
      <c r="E727" s="22"/>
      <c r="F727" s="22"/>
      <c r="G727" s="22"/>
      <c r="H727" s="22"/>
      <c r="I727" s="4"/>
      <c r="J727" s="5"/>
    </row>
    <row r="728" spans="1:10" ht="14.25" hidden="1" outlineLevel="1" x14ac:dyDescent="0.15">
      <c r="A728" s="2"/>
      <c r="B728" s="3"/>
      <c r="C728" s="138" t="s">
        <v>1</v>
      </c>
      <c r="D728" s="139"/>
      <c r="E728" s="140" t="s">
        <v>2</v>
      </c>
      <c r="F728" s="139"/>
      <c r="G728" s="140" t="s">
        <v>3</v>
      </c>
      <c r="H728" s="139"/>
      <c r="I728" s="4"/>
      <c r="J728" s="5"/>
    </row>
    <row r="729" spans="1:10" ht="12.75" hidden="1" outlineLevel="1" x14ac:dyDescent="0.15">
      <c r="A729" s="39"/>
      <c r="B729" s="40" t="s">
        <v>211</v>
      </c>
      <c r="C729" s="149" t="s">
        <v>212</v>
      </c>
      <c r="D729" s="139"/>
      <c r="E729" s="149" t="s">
        <v>213</v>
      </c>
      <c r="F729" s="139"/>
      <c r="G729" s="149" t="s">
        <v>214</v>
      </c>
      <c r="H729" s="139"/>
      <c r="I729" s="8"/>
      <c r="J729" s="9"/>
    </row>
    <row r="730" spans="1:10" ht="12.75" hidden="1" outlineLevel="1" x14ac:dyDescent="0.15">
      <c r="A730" s="10" t="str">
        <f>CONCATENATE(B729,"-",B730)</f>
        <v>7.5 Transition Years-K-2</v>
      </c>
      <c r="B730" s="11" t="s">
        <v>8</v>
      </c>
      <c r="C730" s="12" t="b">
        <v>0</v>
      </c>
      <c r="D730" s="12" t="b">
        <v>0</v>
      </c>
      <c r="E730" s="12" t="b">
        <v>0</v>
      </c>
      <c r="F730" s="12" t="b">
        <v>0</v>
      </c>
      <c r="G730" s="12" t="b">
        <v>0</v>
      </c>
      <c r="H730" s="12"/>
      <c r="I730" s="13" t="e">
        <f t="shared" ref="I730:I733" si="98">IF(C730,5,"")+IF(D730,4,"")+IF(E730,3,"")+IF(F730,2,"")+IF(G730,1,"")</f>
        <v>#VALUE!</v>
      </c>
      <c r="J730" s="9" t="str">
        <f t="shared" ref="J730:J733" si="99">IF(COUNTIF(C730:H730,"TRUE")&gt;1,"Multiple checks","")</f>
        <v/>
      </c>
    </row>
    <row r="731" spans="1:10" ht="12.75" hidden="1" outlineLevel="1" x14ac:dyDescent="0.15">
      <c r="A731" s="10" t="str">
        <f>CONCATENATE(B729,"-",B731)</f>
        <v>7.5 Transition Years-3-5</v>
      </c>
      <c r="B731" s="14" t="s">
        <v>9</v>
      </c>
      <c r="C731" s="15" t="b">
        <v>0</v>
      </c>
      <c r="D731" s="15" t="b">
        <v>0</v>
      </c>
      <c r="E731" s="15" t="b">
        <v>0</v>
      </c>
      <c r="F731" s="15" t="b">
        <v>0</v>
      </c>
      <c r="G731" s="15" t="b">
        <v>0</v>
      </c>
      <c r="H731" s="15"/>
      <c r="I731" s="13" t="e">
        <f t="shared" si="98"/>
        <v>#VALUE!</v>
      </c>
      <c r="J731" s="9" t="str">
        <f t="shared" si="99"/>
        <v/>
      </c>
    </row>
    <row r="732" spans="1:10" ht="12.75" hidden="1" outlineLevel="1" x14ac:dyDescent="0.15">
      <c r="A732" s="10" t="str">
        <f>CONCATENATE(B729,"-",B732)</f>
        <v>7.5 Transition Years-6-8</v>
      </c>
      <c r="B732" s="16" t="s">
        <v>10</v>
      </c>
      <c r="C732" s="12" t="b">
        <v>0</v>
      </c>
      <c r="D732" s="12" t="b">
        <v>0</v>
      </c>
      <c r="E732" s="12" t="b">
        <v>0</v>
      </c>
      <c r="F732" s="12" t="b">
        <v>0</v>
      </c>
      <c r="G732" s="12" t="b">
        <v>0</v>
      </c>
      <c r="H732" s="12"/>
      <c r="I732" s="13" t="e">
        <f t="shared" si="98"/>
        <v>#VALUE!</v>
      </c>
      <c r="J732" s="9" t="str">
        <f t="shared" si="99"/>
        <v/>
      </c>
    </row>
    <row r="733" spans="1:10" ht="12.75" hidden="1" outlineLevel="1" x14ac:dyDescent="0.15">
      <c r="A733" s="10" t="str">
        <f>CONCATENATE(B729,"-",B733)</f>
        <v>7.5 Transition Years-9-12</v>
      </c>
      <c r="B733" s="14" t="s">
        <v>11</v>
      </c>
      <c r="C733" s="15" t="b">
        <v>0</v>
      </c>
      <c r="D733" s="15" t="b">
        <v>0</v>
      </c>
      <c r="E733" s="15" t="b">
        <v>0</v>
      </c>
      <c r="F733" s="15" t="b">
        <v>0</v>
      </c>
      <c r="G733" s="15" t="b">
        <v>0</v>
      </c>
      <c r="H733" s="15"/>
      <c r="I733" s="13" t="e">
        <f t="shared" si="98"/>
        <v>#VALUE!</v>
      </c>
      <c r="J733" s="9" t="str">
        <f t="shared" si="99"/>
        <v/>
      </c>
    </row>
    <row r="734" spans="1:10" ht="12.75" hidden="1" outlineLevel="1" x14ac:dyDescent="0.15">
      <c r="A734" s="17"/>
      <c r="B734" s="143" t="s">
        <v>12</v>
      </c>
      <c r="C734" s="144"/>
      <c r="D734" s="144"/>
      <c r="E734" s="144"/>
      <c r="F734" s="144"/>
      <c r="G734" s="144"/>
      <c r="H734" s="144"/>
      <c r="I734" s="145" t="e">
        <f>SUM(I730:I733)</f>
        <v>#VALUE!</v>
      </c>
      <c r="J734" s="18"/>
    </row>
    <row r="735" spans="1:10" ht="12.75" hidden="1" outlineLevel="1" x14ac:dyDescent="0.15">
      <c r="A735" s="17"/>
      <c r="B735" s="144"/>
      <c r="C735" s="144"/>
      <c r="D735" s="144"/>
      <c r="E735" s="144"/>
      <c r="F735" s="144"/>
      <c r="G735" s="144"/>
      <c r="H735" s="144"/>
      <c r="I735" s="146"/>
      <c r="J735" s="18"/>
    </row>
    <row r="736" spans="1:10" ht="12.75" hidden="1" outlineLevel="1" x14ac:dyDescent="0.15">
      <c r="A736" s="19"/>
      <c r="B736" s="132" t="s">
        <v>13</v>
      </c>
      <c r="C736" s="133"/>
      <c r="D736" s="133"/>
      <c r="E736" s="133"/>
      <c r="F736" s="133"/>
      <c r="G736" s="133"/>
      <c r="H736" s="134"/>
      <c r="I736" s="4"/>
      <c r="J736" s="5"/>
    </row>
    <row r="737" spans="1:10" ht="12.75" hidden="1" outlineLevel="1" x14ac:dyDescent="0.15">
      <c r="A737" s="20"/>
      <c r="B737" s="135" t="s">
        <v>14</v>
      </c>
      <c r="C737" s="136"/>
      <c r="D737" s="136"/>
      <c r="E737" s="136"/>
      <c r="F737" s="136"/>
      <c r="G737" s="136"/>
      <c r="H737" s="137"/>
      <c r="I737" s="4"/>
      <c r="J737" s="5"/>
    </row>
    <row r="738" spans="1:10" ht="12.75" hidden="1" outlineLevel="1" x14ac:dyDescent="0.15">
      <c r="A738" s="19"/>
      <c r="B738" s="132" t="s">
        <v>15</v>
      </c>
      <c r="C738" s="133"/>
      <c r="D738" s="133"/>
      <c r="E738" s="133"/>
      <c r="F738" s="133"/>
      <c r="G738" s="133"/>
      <c r="H738" s="134"/>
      <c r="I738" s="4"/>
      <c r="J738" s="5"/>
    </row>
    <row r="739" spans="1:10" ht="12.75" hidden="1" outlineLevel="1" x14ac:dyDescent="0.15">
      <c r="A739" s="20"/>
      <c r="B739" s="135"/>
      <c r="C739" s="136"/>
      <c r="D739" s="136"/>
      <c r="E739" s="136"/>
      <c r="F739" s="136"/>
      <c r="G739" s="136"/>
      <c r="H739" s="137"/>
      <c r="I739" s="4"/>
      <c r="J739" s="5"/>
    </row>
    <row r="740" spans="1:10" ht="12.75" hidden="1" outlineLevel="1" x14ac:dyDescent="0.15">
      <c r="A740" s="19"/>
      <c r="B740" s="132" t="s">
        <v>16</v>
      </c>
      <c r="C740" s="133"/>
      <c r="D740" s="133"/>
      <c r="E740" s="133"/>
      <c r="F740" s="133"/>
      <c r="G740" s="133"/>
      <c r="H740" s="134"/>
      <c r="I740" s="4"/>
      <c r="J740" s="5"/>
    </row>
    <row r="741" spans="1:10" ht="12.75" hidden="1" outlineLevel="1" x14ac:dyDescent="0.15">
      <c r="A741" s="20"/>
      <c r="B741" s="135" t="s">
        <v>14</v>
      </c>
      <c r="C741" s="136"/>
      <c r="D741" s="136"/>
      <c r="E741" s="136"/>
      <c r="F741" s="136"/>
      <c r="G741" s="136"/>
      <c r="H741" s="137"/>
      <c r="I741" s="4"/>
      <c r="J741" s="5"/>
    </row>
    <row r="742" spans="1:10" ht="12.75" hidden="1" outlineLevel="1" x14ac:dyDescent="0.15">
      <c r="A742" s="21"/>
      <c r="B742" s="22"/>
      <c r="C742" s="22"/>
      <c r="D742" s="22"/>
      <c r="E742" s="22"/>
      <c r="F742" s="22"/>
      <c r="G742" s="22"/>
      <c r="H742" s="22"/>
      <c r="I742" s="4"/>
      <c r="J742" s="5"/>
    </row>
    <row r="743" spans="1:10" ht="18" collapsed="1" x14ac:dyDescent="0.2">
      <c r="A743" s="162" t="s">
        <v>215</v>
      </c>
      <c r="B743" s="144"/>
      <c r="C743" s="144"/>
      <c r="D743" s="144"/>
      <c r="E743" s="144"/>
      <c r="F743" s="144"/>
      <c r="G743" s="144"/>
      <c r="H743" s="144"/>
      <c r="I743" s="144"/>
      <c r="J743" s="144"/>
    </row>
    <row r="744" spans="1:10" ht="14.25" hidden="1" outlineLevel="1" x14ac:dyDescent="0.15">
      <c r="A744" s="2"/>
      <c r="B744" s="3"/>
      <c r="C744" s="138" t="s">
        <v>1</v>
      </c>
      <c r="D744" s="139"/>
      <c r="E744" s="140" t="s">
        <v>2</v>
      </c>
      <c r="F744" s="139"/>
      <c r="G744" s="140" t="s">
        <v>3</v>
      </c>
      <c r="H744" s="139"/>
      <c r="I744" s="4"/>
      <c r="J744" s="5"/>
    </row>
    <row r="745" spans="1:10" ht="12.75" hidden="1" outlineLevel="1" x14ac:dyDescent="0.15">
      <c r="A745" s="41"/>
      <c r="B745" s="42" t="s">
        <v>216</v>
      </c>
      <c r="C745" s="149" t="s">
        <v>217</v>
      </c>
      <c r="D745" s="139"/>
      <c r="E745" s="149" t="s">
        <v>218</v>
      </c>
      <c r="F745" s="139"/>
      <c r="G745" s="149" t="s">
        <v>219</v>
      </c>
      <c r="H745" s="139"/>
      <c r="I745" s="8"/>
      <c r="J745" s="9"/>
    </row>
    <row r="746" spans="1:10" ht="12.75" hidden="1" outlineLevel="1" x14ac:dyDescent="0.15">
      <c r="A746" s="10" t="str">
        <f>CONCATENATE(B745,"-",B746)</f>
        <v>8.0 Program Information-K-2</v>
      </c>
      <c r="B746" s="11" t="s">
        <v>8</v>
      </c>
      <c r="C746" s="12" t="b">
        <v>0</v>
      </c>
      <c r="D746" s="12" t="b">
        <v>0</v>
      </c>
      <c r="E746" s="12" t="b">
        <v>0</v>
      </c>
      <c r="F746" s="12" t="b">
        <v>0</v>
      </c>
      <c r="G746" s="12" t="b">
        <v>0</v>
      </c>
      <c r="H746" s="12"/>
      <c r="I746" s="13" t="e">
        <f t="shared" ref="I746:I749" si="100">IF(C746,5,"")+IF(D746,4,"")+IF(E746,3,"")+IF(F746,2,"")+IF(G746,1,"")</f>
        <v>#VALUE!</v>
      </c>
      <c r="J746" s="9" t="str">
        <f t="shared" ref="J746:J749" si="101">IF(COUNTIF(C746:H746,"TRUE")&gt;1,"Multiple checks","")</f>
        <v/>
      </c>
    </row>
    <row r="747" spans="1:10" ht="12.75" hidden="1" outlineLevel="1" x14ac:dyDescent="0.15">
      <c r="A747" s="10" t="str">
        <f>CONCATENATE(B745,"-",B747)</f>
        <v>8.0 Program Information-3-5</v>
      </c>
      <c r="B747" s="14" t="s">
        <v>9</v>
      </c>
      <c r="C747" s="15" t="b">
        <v>0</v>
      </c>
      <c r="D747" s="15" t="b">
        <v>0</v>
      </c>
      <c r="E747" s="15" t="b">
        <v>0</v>
      </c>
      <c r="F747" s="15" t="b">
        <v>0</v>
      </c>
      <c r="G747" s="15" t="b">
        <v>0</v>
      </c>
      <c r="H747" s="15"/>
      <c r="I747" s="13" t="e">
        <f t="shared" si="100"/>
        <v>#VALUE!</v>
      </c>
      <c r="J747" s="9" t="str">
        <f t="shared" si="101"/>
        <v/>
      </c>
    </row>
    <row r="748" spans="1:10" ht="12.75" hidden="1" outlineLevel="1" x14ac:dyDescent="0.15">
      <c r="A748" s="10" t="str">
        <f>CONCATENATE(B745,"-",B748)</f>
        <v>8.0 Program Information-6-8</v>
      </c>
      <c r="B748" s="16" t="s">
        <v>10</v>
      </c>
      <c r="C748" s="12" t="b">
        <v>0</v>
      </c>
      <c r="D748" s="12" t="b">
        <v>0</v>
      </c>
      <c r="E748" s="12" t="b">
        <v>0</v>
      </c>
      <c r="F748" s="12" t="b">
        <v>0</v>
      </c>
      <c r="G748" s="12" t="b">
        <v>0</v>
      </c>
      <c r="H748" s="12"/>
      <c r="I748" s="13" t="e">
        <f t="shared" si="100"/>
        <v>#VALUE!</v>
      </c>
      <c r="J748" s="9" t="str">
        <f t="shared" si="101"/>
        <v/>
      </c>
    </row>
    <row r="749" spans="1:10" ht="12.75" hidden="1" outlineLevel="1" x14ac:dyDescent="0.15">
      <c r="A749" s="10" t="str">
        <f>CONCATENATE(B745,"-",B749)</f>
        <v>8.0 Program Information-9-12</v>
      </c>
      <c r="B749" s="14" t="s">
        <v>11</v>
      </c>
      <c r="C749" s="15" t="b">
        <v>0</v>
      </c>
      <c r="D749" s="15" t="b">
        <v>0</v>
      </c>
      <c r="E749" s="15" t="b">
        <v>0</v>
      </c>
      <c r="F749" s="15" t="b">
        <v>0</v>
      </c>
      <c r="G749" s="15" t="b">
        <v>0</v>
      </c>
      <c r="H749" s="15"/>
      <c r="I749" s="13" t="e">
        <f t="shared" si="100"/>
        <v>#VALUE!</v>
      </c>
      <c r="J749" s="9" t="str">
        <f t="shared" si="101"/>
        <v/>
      </c>
    </row>
    <row r="750" spans="1:10" ht="12.75" hidden="1" outlineLevel="1" x14ac:dyDescent="0.15">
      <c r="A750" s="17"/>
      <c r="B750" s="143" t="s">
        <v>12</v>
      </c>
      <c r="C750" s="144"/>
      <c r="D750" s="144"/>
      <c r="E750" s="144"/>
      <c r="F750" s="144"/>
      <c r="G750" s="144"/>
      <c r="H750" s="144"/>
      <c r="I750" s="145" t="e">
        <f>SUM(I746:I749)</f>
        <v>#VALUE!</v>
      </c>
      <c r="J750" s="18"/>
    </row>
    <row r="751" spans="1:10" ht="12.75" hidden="1" outlineLevel="1" x14ac:dyDescent="0.15">
      <c r="A751" s="17"/>
      <c r="B751" s="144"/>
      <c r="C751" s="144"/>
      <c r="D751" s="144"/>
      <c r="E751" s="144"/>
      <c r="F751" s="144"/>
      <c r="G751" s="144"/>
      <c r="H751" s="144"/>
      <c r="I751" s="146"/>
      <c r="J751" s="18"/>
    </row>
    <row r="752" spans="1:10" ht="12.75" hidden="1" outlineLevel="1" x14ac:dyDescent="0.15">
      <c r="A752" s="19"/>
      <c r="B752" s="132" t="s">
        <v>13</v>
      </c>
      <c r="C752" s="133"/>
      <c r="D752" s="133"/>
      <c r="E752" s="133"/>
      <c r="F752" s="133"/>
      <c r="G752" s="133"/>
      <c r="H752" s="134"/>
      <c r="I752" s="4"/>
      <c r="J752" s="5"/>
    </row>
    <row r="753" spans="1:10" ht="27.75" hidden="1" customHeight="1" outlineLevel="1" x14ac:dyDescent="0.15">
      <c r="A753" s="20"/>
      <c r="B753" s="135" t="s">
        <v>14</v>
      </c>
      <c r="C753" s="136"/>
      <c r="D753" s="136"/>
      <c r="E753" s="136"/>
      <c r="F753" s="136"/>
      <c r="G753" s="136"/>
      <c r="H753" s="137"/>
      <c r="I753" s="4"/>
      <c r="J753" s="5"/>
    </row>
    <row r="754" spans="1:10" ht="12.75" hidden="1" outlineLevel="1" x14ac:dyDescent="0.15">
      <c r="A754" s="19"/>
      <c r="B754" s="132" t="s">
        <v>15</v>
      </c>
      <c r="C754" s="133"/>
      <c r="D754" s="133"/>
      <c r="E754" s="133"/>
      <c r="F754" s="133"/>
      <c r="G754" s="133"/>
      <c r="H754" s="134"/>
      <c r="I754" s="4"/>
      <c r="J754" s="5"/>
    </row>
    <row r="755" spans="1:10" ht="12.75" hidden="1" outlineLevel="1" x14ac:dyDescent="0.15">
      <c r="A755" s="20"/>
      <c r="B755" s="135"/>
      <c r="C755" s="136"/>
      <c r="D755" s="136"/>
      <c r="E755" s="136"/>
      <c r="F755" s="136"/>
      <c r="G755" s="136"/>
      <c r="H755" s="137"/>
      <c r="I755" s="4"/>
      <c r="J755" s="5"/>
    </row>
    <row r="756" spans="1:10" ht="12.75" hidden="1" outlineLevel="1" x14ac:dyDescent="0.15">
      <c r="A756" s="19"/>
      <c r="B756" s="132" t="s">
        <v>16</v>
      </c>
      <c r="C756" s="133"/>
      <c r="D756" s="133"/>
      <c r="E756" s="133"/>
      <c r="F756" s="133"/>
      <c r="G756" s="133"/>
      <c r="H756" s="134"/>
      <c r="I756" s="4"/>
      <c r="J756" s="5"/>
    </row>
    <row r="757" spans="1:10" ht="26.25" hidden="1" customHeight="1" outlineLevel="1" x14ac:dyDescent="0.15">
      <c r="A757" s="20"/>
      <c r="B757" s="135" t="s">
        <v>14</v>
      </c>
      <c r="C757" s="136"/>
      <c r="D757" s="136"/>
      <c r="E757" s="136"/>
      <c r="F757" s="136"/>
      <c r="G757" s="136"/>
      <c r="H757" s="137"/>
      <c r="I757" s="4"/>
      <c r="J757" s="5"/>
    </row>
    <row r="758" spans="1:10" ht="12.75" hidden="1" outlineLevel="1" x14ac:dyDescent="0.15">
      <c r="A758" s="21"/>
      <c r="B758" s="22"/>
      <c r="C758" s="22"/>
      <c r="D758" s="22"/>
      <c r="E758" s="22"/>
      <c r="F758" s="22"/>
      <c r="G758" s="22"/>
      <c r="H758" s="22"/>
      <c r="I758" s="4"/>
      <c r="J758" s="5"/>
    </row>
    <row r="759" spans="1:10" ht="14.25" hidden="1" outlineLevel="1" x14ac:dyDescent="0.15">
      <c r="A759" s="2"/>
      <c r="B759" s="3"/>
      <c r="C759" s="138" t="s">
        <v>1</v>
      </c>
      <c r="D759" s="139"/>
      <c r="E759" s="140" t="s">
        <v>2</v>
      </c>
      <c r="F759" s="139"/>
      <c r="G759" s="140" t="s">
        <v>3</v>
      </c>
      <c r="H759" s="139"/>
      <c r="I759" s="4"/>
      <c r="J759" s="5"/>
    </row>
    <row r="760" spans="1:10" ht="12.75" hidden="1" outlineLevel="1" x14ac:dyDescent="0.15">
      <c r="A760" s="41"/>
      <c r="B760" s="42" t="s">
        <v>220</v>
      </c>
      <c r="C760" s="141" t="s">
        <v>221</v>
      </c>
      <c r="D760" s="142"/>
      <c r="E760" s="141" t="s">
        <v>222</v>
      </c>
      <c r="F760" s="142"/>
      <c r="G760" s="141" t="s">
        <v>223</v>
      </c>
      <c r="H760" s="142"/>
      <c r="I760" s="8"/>
      <c r="J760" s="9"/>
    </row>
    <row r="761" spans="1:10" ht="12.75" hidden="1" outlineLevel="1" x14ac:dyDescent="0.15">
      <c r="A761" s="10" t="str">
        <f>CONCATENATE(B760,"-",B761)</f>
        <v>8.1 Program Communication-K-2</v>
      </c>
      <c r="B761" s="11" t="s">
        <v>8</v>
      </c>
      <c r="C761" s="12" t="b">
        <v>0</v>
      </c>
      <c r="D761" s="12" t="b">
        <v>0</v>
      </c>
      <c r="E761" s="12" t="b">
        <v>0</v>
      </c>
      <c r="F761" s="12" t="b">
        <v>0</v>
      </c>
      <c r="G761" s="12" t="b">
        <v>0</v>
      </c>
      <c r="H761" s="12"/>
      <c r="I761" s="13" t="e">
        <f t="shared" ref="I761:I764" si="102">IF(C761,5,"")+IF(D761,4,"")+IF(E761,3,"")+IF(F761,2,"")+IF(G761,1,"")</f>
        <v>#VALUE!</v>
      </c>
      <c r="J761" s="9" t="str">
        <f t="shared" ref="J761:J764" si="103">IF(COUNTIF(C761:H761,"TRUE")&gt;1,"Multiple checks","")</f>
        <v/>
      </c>
    </row>
    <row r="762" spans="1:10" ht="12.75" hidden="1" outlineLevel="1" x14ac:dyDescent="0.15">
      <c r="A762" s="10" t="str">
        <f>CONCATENATE(B760,"-",B762)</f>
        <v>8.1 Program Communication-3-5</v>
      </c>
      <c r="B762" s="14" t="s">
        <v>9</v>
      </c>
      <c r="C762" s="15" t="b">
        <v>0</v>
      </c>
      <c r="D762" s="15" t="b">
        <v>0</v>
      </c>
      <c r="E762" s="15" t="b">
        <v>0</v>
      </c>
      <c r="F762" s="15" t="b">
        <v>0</v>
      </c>
      <c r="G762" s="15" t="b">
        <v>0</v>
      </c>
      <c r="H762" s="15"/>
      <c r="I762" s="13" t="e">
        <f t="shared" si="102"/>
        <v>#VALUE!</v>
      </c>
      <c r="J762" s="9" t="str">
        <f t="shared" si="103"/>
        <v/>
      </c>
    </row>
    <row r="763" spans="1:10" ht="12.75" hidden="1" outlineLevel="1" x14ac:dyDescent="0.15">
      <c r="A763" s="10" t="str">
        <f>CONCATENATE(B760,"-",B763)</f>
        <v>8.1 Program Communication-6-8</v>
      </c>
      <c r="B763" s="16" t="s">
        <v>10</v>
      </c>
      <c r="C763" s="12" t="b">
        <v>0</v>
      </c>
      <c r="D763" s="12" t="b">
        <v>0</v>
      </c>
      <c r="E763" s="12" t="b">
        <v>0</v>
      </c>
      <c r="F763" s="12" t="b">
        <v>0</v>
      </c>
      <c r="G763" s="12" t="b">
        <v>0</v>
      </c>
      <c r="H763" s="12"/>
      <c r="I763" s="13" t="e">
        <f t="shared" si="102"/>
        <v>#VALUE!</v>
      </c>
      <c r="J763" s="9" t="str">
        <f t="shared" si="103"/>
        <v/>
      </c>
    </row>
    <row r="764" spans="1:10" ht="12.75" hidden="1" outlineLevel="1" x14ac:dyDescent="0.15">
      <c r="A764" s="10" t="str">
        <f>CONCATENATE(B760,"-",B764)</f>
        <v>8.1 Program Communication-9-12</v>
      </c>
      <c r="B764" s="14" t="s">
        <v>11</v>
      </c>
      <c r="C764" s="15" t="b">
        <v>0</v>
      </c>
      <c r="D764" s="15" t="b">
        <v>0</v>
      </c>
      <c r="E764" s="15" t="b">
        <v>0</v>
      </c>
      <c r="F764" s="15" t="b">
        <v>0</v>
      </c>
      <c r="G764" s="15" t="b">
        <v>0</v>
      </c>
      <c r="H764" s="15"/>
      <c r="I764" s="13" t="e">
        <f t="shared" si="102"/>
        <v>#VALUE!</v>
      </c>
      <c r="J764" s="9" t="str">
        <f t="shared" si="103"/>
        <v/>
      </c>
    </row>
    <row r="765" spans="1:10" ht="12.75" hidden="1" outlineLevel="1" x14ac:dyDescent="0.15">
      <c r="A765" s="17"/>
      <c r="B765" s="143" t="s">
        <v>12</v>
      </c>
      <c r="C765" s="144"/>
      <c r="D765" s="144"/>
      <c r="E765" s="144"/>
      <c r="F765" s="144"/>
      <c r="G765" s="144"/>
      <c r="H765" s="144"/>
      <c r="I765" s="145" t="e">
        <f>SUM(I761:I764)</f>
        <v>#VALUE!</v>
      </c>
      <c r="J765" s="18"/>
    </row>
    <row r="766" spans="1:10" ht="12.75" hidden="1" outlineLevel="1" x14ac:dyDescent="0.15">
      <c r="A766" s="17"/>
      <c r="B766" s="144"/>
      <c r="C766" s="144"/>
      <c r="D766" s="144"/>
      <c r="E766" s="144"/>
      <c r="F766" s="144"/>
      <c r="G766" s="144"/>
      <c r="H766" s="144"/>
      <c r="I766" s="146"/>
      <c r="J766" s="18"/>
    </row>
    <row r="767" spans="1:10" ht="12.75" hidden="1" outlineLevel="1" x14ac:dyDescent="0.15">
      <c r="A767" s="19"/>
      <c r="B767" s="132" t="s">
        <v>13</v>
      </c>
      <c r="C767" s="133"/>
      <c r="D767" s="133"/>
      <c r="E767" s="133"/>
      <c r="F767" s="133"/>
      <c r="G767" s="133"/>
      <c r="H767" s="134"/>
      <c r="I767" s="4"/>
      <c r="J767" s="5"/>
    </row>
    <row r="768" spans="1:10" ht="29.25" hidden="1" customHeight="1" outlineLevel="1" x14ac:dyDescent="0.15">
      <c r="A768" s="20"/>
      <c r="B768" s="135" t="s">
        <v>14</v>
      </c>
      <c r="C768" s="136"/>
      <c r="D768" s="136"/>
      <c r="E768" s="136"/>
      <c r="F768" s="136"/>
      <c r="G768" s="136"/>
      <c r="H768" s="137"/>
      <c r="I768" s="4"/>
      <c r="J768" s="5"/>
    </row>
    <row r="769" spans="1:10" ht="12.75" hidden="1" outlineLevel="1" x14ac:dyDescent="0.15">
      <c r="A769" s="19"/>
      <c r="B769" s="132" t="s">
        <v>15</v>
      </c>
      <c r="C769" s="133"/>
      <c r="D769" s="133"/>
      <c r="E769" s="133"/>
      <c r="F769" s="133"/>
      <c r="G769" s="133"/>
      <c r="H769" s="134"/>
      <c r="I769" s="4"/>
      <c r="J769" s="5"/>
    </row>
    <row r="770" spans="1:10" ht="12.75" hidden="1" outlineLevel="1" x14ac:dyDescent="0.15">
      <c r="A770" s="20"/>
      <c r="B770" s="135"/>
      <c r="C770" s="136"/>
      <c r="D770" s="136"/>
      <c r="E770" s="136"/>
      <c r="F770" s="136"/>
      <c r="G770" s="136"/>
      <c r="H770" s="137"/>
      <c r="I770" s="4"/>
      <c r="J770" s="5"/>
    </row>
    <row r="771" spans="1:10" ht="12.75" hidden="1" outlineLevel="1" x14ac:dyDescent="0.15">
      <c r="A771" s="19"/>
      <c r="B771" s="132" t="s">
        <v>16</v>
      </c>
      <c r="C771" s="133"/>
      <c r="D771" s="133"/>
      <c r="E771" s="133"/>
      <c r="F771" s="133"/>
      <c r="G771" s="133"/>
      <c r="H771" s="134"/>
      <c r="I771" s="4"/>
      <c r="J771" s="5"/>
    </row>
    <row r="772" spans="1:10" ht="33.75" hidden="1" customHeight="1" outlineLevel="1" x14ac:dyDescent="0.15">
      <c r="A772" s="20"/>
      <c r="B772" s="135" t="s">
        <v>14</v>
      </c>
      <c r="C772" s="136"/>
      <c r="D772" s="136"/>
      <c r="E772" s="136"/>
      <c r="F772" s="136"/>
      <c r="G772" s="136"/>
      <c r="H772" s="137"/>
      <c r="I772" s="4"/>
      <c r="J772" s="5"/>
    </row>
    <row r="773" spans="1:10" ht="12.75" x14ac:dyDescent="0.15">
      <c r="A773" s="21"/>
      <c r="B773" s="22"/>
      <c r="C773" s="22"/>
      <c r="D773" s="22"/>
      <c r="E773" s="22"/>
      <c r="F773" s="22"/>
      <c r="G773" s="22"/>
      <c r="H773" s="22"/>
      <c r="I773" s="4"/>
      <c r="J773" s="5"/>
    </row>
  </sheetData>
  <mergeCells count="722">
    <mergeCell ref="B704:H705"/>
    <mergeCell ref="I704:I705"/>
    <mergeCell ref="B706:H706"/>
    <mergeCell ref="B707:H707"/>
    <mergeCell ref="B708:H708"/>
    <mergeCell ref="B709:H709"/>
    <mergeCell ref="E623:F623"/>
    <mergeCell ref="G623:H623"/>
    <mergeCell ref="B695:H695"/>
    <mergeCell ref="B696:H696"/>
    <mergeCell ref="C698:D698"/>
    <mergeCell ref="E698:F698"/>
    <mergeCell ref="G698:H698"/>
    <mergeCell ref="C699:D699"/>
    <mergeCell ref="E699:F699"/>
    <mergeCell ref="G699:H699"/>
    <mergeCell ref="I567:I568"/>
    <mergeCell ref="B569:H569"/>
    <mergeCell ref="B570:H570"/>
    <mergeCell ref="B571:H571"/>
    <mergeCell ref="B572:H572"/>
    <mergeCell ref="B613:H614"/>
    <mergeCell ref="I613:I614"/>
    <mergeCell ref="B615:H615"/>
    <mergeCell ref="B616:H616"/>
    <mergeCell ref="B558:H558"/>
    <mergeCell ref="B559:H559"/>
    <mergeCell ref="C561:D561"/>
    <mergeCell ref="E561:F561"/>
    <mergeCell ref="G561:H561"/>
    <mergeCell ref="C562:D562"/>
    <mergeCell ref="E562:F562"/>
    <mergeCell ref="G562:H562"/>
    <mergeCell ref="B567:H568"/>
    <mergeCell ref="C547:D547"/>
    <mergeCell ref="E547:F547"/>
    <mergeCell ref="G547:H547"/>
    <mergeCell ref="B552:H553"/>
    <mergeCell ref="I552:I553"/>
    <mergeCell ref="B554:H554"/>
    <mergeCell ref="B555:H555"/>
    <mergeCell ref="B556:H556"/>
    <mergeCell ref="B557:H557"/>
    <mergeCell ref="I536:I537"/>
    <mergeCell ref="B538:H538"/>
    <mergeCell ref="B539:H539"/>
    <mergeCell ref="B540:H540"/>
    <mergeCell ref="B541:H541"/>
    <mergeCell ref="B542:H542"/>
    <mergeCell ref="B543:H543"/>
    <mergeCell ref="A545:J545"/>
    <mergeCell ref="C546:D546"/>
    <mergeCell ref="E546:F546"/>
    <mergeCell ref="G546:H546"/>
    <mergeCell ref="B527:H527"/>
    <mergeCell ref="B528:H528"/>
    <mergeCell ref="C530:D530"/>
    <mergeCell ref="E530:F530"/>
    <mergeCell ref="G530:H530"/>
    <mergeCell ref="C531:D531"/>
    <mergeCell ref="E531:F531"/>
    <mergeCell ref="G531:H531"/>
    <mergeCell ref="B536:H537"/>
    <mergeCell ref="C516:D516"/>
    <mergeCell ref="E516:F516"/>
    <mergeCell ref="G516:H516"/>
    <mergeCell ref="B521:H522"/>
    <mergeCell ref="I521:I522"/>
    <mergeCell ref="B523:H523"/>
    <mergeCell ref="B524:H524"/>
    <mergeCell ref="B525:H525"/>
    <mergeCell ref="B526:H526"/>
    <mergeCell ref="B508:H508"/>
    <mergeCell ref="B509:H509"/>
    <mergeCell ref="B510:H510"/>
    <mergeCell ref="B511:H511"/>
    <mergeCell ref="B512:H512"/>
    <mergeCell ref="B513:H513"/>
    <mergeCell ref="C515:D515"/>
    <mergeCell ref="E515:F515"/>
    <mergeCell ref="G515:H515"/>
    <mergeCell ref="B498:H498"/>
    <mergeCell ref="C500:D500"/>
    <mergeCell ref="E500:F500"/>
    <mergeCell ref="G500:H500"/>
    <mergeCell ref="C501:D501"/>
    <mergeCell ref="E501:F501"/>
    <mergeCell ref="G501:H501"/>
    <mergeCell ref="B506:H507"/>
    <mergeCell ref="I506:I507"/>
    <mergeCell ref="E486:F486"/>
    <mergeCell ref="G486:H486"/>
    <mergeCell ref="B491:H492"/>
    <mergeCell ref="I491:I492"/>
    <mergeCell ref="B493:H493"/>
    <mergeCell ref="B494:H494"/>
    <mergeCell ref="B495:H495"/>
    <mergeCell ref="B496:H496"/>
    <mergeCell ref="B497:H497"/>
    <mergeCell ref="C305:D305"/>
    <mergeCell ref="E305:F305"/>
    <mergeCell ref="G305:H305"/>
    <mergeCell ref="B475:H476"/>
    <mergeCell ref="I475:I476"/>
    <mergeCell ref="B477:H477"/>
    <mergeCell ref="B478:H478"/>
    <mergeCell ref="B479:H479"/>
    <mergeCell ref="B480:H480"/>
    <mergeCell ref="B460:H461"/>
    <mergeCell ref="I460:I461"/>
    <mergeCell ref="B462:H462"/>
    <mergeCell ref="B463:H463"/>
    <mergeCell ref="B464:H464"/>
    <mergeCell ref="B465:H465"/>
    <mergeCell ref="B466:H466"/>
    <mergeCell ref="B467:H467"/>
    <mergeCell ref="C469:D469"/>
    <mergeCell ref="E469:F469"/>
    <mergeCell ref="G469:H469"/>
    <mergeCell ref="C470:D470"/>
    <mergeCell ref="E470:F470"/>
    <mergeCell ref="G470:H470"/>
    <mergeCell ref="I295:I296"/>
    <mergeCell ref="B297:H297"/>
    <mergeCell ref="B298:H298"/>
    <mergeCell ref="B299:H299"/>
    <mergeCell ref="B300:H300"/>
    <mergeCell ref="B301:H301"/>
    <mergeCell ref="B302:H302"/>
    <mergeCell ref="C304:D304"/>
    <mergeCell ref="E304:F304"/>
    <mergeCell ref="G304:H304"/>
    <mergeCell ref="B286:H286"/>
    <mergeCell ref="B287:H287"/>
    <mergeCell ref="C289:D289"/>
    <mergeCell ref="E289:F289"/>
    <mergeCell ref="G289:H289"/>
    <mergeCell ref="C290:D290"/>
    <mergeCell ref="E290:F290"/>
    <mergeCell ref="G290:H290"/>
    <mergeCell ref="B295:H296"/>
    <mergeCell ref="C275:D275"/>
    <mergeCell ref="E275:F275"/>
    <mergeCell ref="G275:H275"/>
    <mergeCell ref="B280:H281"/>
    <mergeCell ref="I280:I281"/>
    <mergeCell ref="B282:H282"/>
    <mergeCell ref="B283:H283"/>
    <mergeCell ref="B284:H284"/>
    <mergeCell ref="B285:H285"/>
    <mergeCell ref="B265:H266"/>
    <mergeCell ref="I265:I266"/>
    <mergeCell ref="B267:H267"/>
    <mergeCell ref="B268:H268"/>
    <mergeCell ref="B269:H269"/>
    <mergeCell ref="B270:H270"/>
    <mergeCell ref="B271:H271"/>
    <mergeCell ref="B272:H272"/>
    <mergeCell ref="C274:D274"/>
    <mergeCell ref="E274:F274"/>
    <mergeCell ref="G274:H274"/>
    <mergeCell ref="I445:I446"/>
    <mergeCell ref="B447:H447"/>
    <mergeCell ref="B448:H448"/>
    <mergeCell ref="B449:H449"/>
    <mergeCell ref="B450:H450"/>
    <mergeCell ref="B451:H451"/>
    <mergeCell ref="B452:H452"/>
    <mergeCell ref="C454:D454"/>
    <mergeCell ref="E454:F454"/>
    <mergeCell ref="G454:H454"/>
    <mergeCell ref="I430:I431"/>
    <mergeCell ref="B432:H432"/>
    <mergeCell ref="B433:H433"/>
    <mergeCell ref="B434:H434"/>
    <mergeCell ref="B435:H435"/>
    <mergeCell ref="B436:H436"/>
    <mergeCell ref="B437:H437"/>
    <mergeCell ref="C439:D439"/>
    <mergeCell ref="E439:F439"/>
    <mergeCell ref="G439:H439"/>
    <mergeCell ref="C684:D684"/>
    <mergeCell ref="E684:F684"/>
    <mergeCell ref="G684:H684"/>
    <mergeCell ref="B689:H690"/>
    <mergeCell ref="I689:I690"/>
    <mergeCell ref="B691:H691"/>
    <mergeCell ref="B692:H692"/>
    <mergeCell ref="B693:H693"/>
    <mergeCell ref="B694:H694"/>
    <mergeCell ref="B676:H676"/>
    <mergeCell ref="B677:H677"/>
    <mergeCell ref="B678:H678"/>
    <mergeCell ref="B679:H679"/>
    <mergeCell ref="B680:H680"/>
    <mergeCell ref="B681:H681"/>
    <mergeCell ref="C683:D683"/>
    <mergeCell ref="E683:F683"/>
    <mergeCell ref="G683:H683"/>
    <mergeCell ref="B666:H666"/>
    <mergeCell ref="C668:D668"/>
    <mergeCell ref="E668:F668"/>
    <mergeCell ref="G668:H668"/>
    <mergeCell ref="C669:D669"/>
    <mergeCell ref="E669:F669"/>
    <mergeCell ref="G669:H669"/>
    <mergeCell ref="B674:H675"/>
    <mergeCell ref="I674:I675"/>
    <mergeCell ref="B769:H769"/>
    <mergeCell ref="B770:H770"/>
    <mergeCell ref="B771:H771"/>
    <mergeCell ref="B772:H772"/>
    <mergeCell ref="B755:H755"/>
    <mergeCell ref="B756:H756"/>
    <mergeCell ref="B757:H757"/>
    <mergeCell ref="C759:D759"/>
    <mergeCell ref="E759:F759"/>
    <mergeCell ref="G759:H759"/>
    <mergeCell ref="C760:D760"/>
    <mergeCell ref="B752:H752"/>
    <mergeCell ref="B753:H753"/>
    <mergeCell ref="B754:H754"/>
    <mergeCell ref="E760:F760"/>
    <mergeCell ref="G760:H760"/>
    <mergeCell ref="B765:H766"/>
    <mergeCell ref="I765:I766"/>
    <mergeCell ref="B767:H767"/>
    <mergeCell ref="B768:H768"/>
    <mergeCell ref="B734:H735"/>
    <mergeCell ref="I734:I735"/>
    <mergeCell ref="B736:H736"/>
    <mergeCell ref="B737:H737"/>
    <mergeCell ref="B738:H738"/>
    <mergeCell ref="B739:H739"/>
    <mergeCell ref="E745:F745"/>
    <mergeCell ref="G745:H745"/>
    <mergeCell ref="B750:H751"/>
    <mergeCell ref="I750:I751"/>
    <mergeCell ref="B740:H740"/>
    <mergeCell ref="B741:H741"/>
    <mergeCell ref="A743:J743"/>
    <mergeCell ref="C744:D744"/>
    <mergeCell ref="E744:F744"/>
    <mergeCell ref="G744:H744"/>
    <mergeCell ref="C745:D745"/>
    <mergeCell ref="B722:H722"/>
    <mergeCell ref="B723:H723"/>
    <mergeCell ref="B724:H724"/>
    <mergeCell ref="B725:H725"/>
    <mergeCell ref="B726:H726"/>
    <mergeCell ref="C728:D728"/>
    <mergeCell ref="E728:F728"/>
    <mergeCell ref="G728:H728"/>
    <mergeCell ref="C729:D729"/>
    <mergeCell ref="E729:F729"/>
    <mergeCell ref="G729:H729"/>
    <mergeCell ref="C713:D713"/>
    <mergeCell ref="E713:F713"/>
    <mergeCell ref="G713:H713"/>
    <mergeCell ref="C714:D714"/>
    <mergeCell ref="E714:F714"/>
    <mergeCell ref="G714:H714"/>
    <mergeCell ref="B719:H720"/>
    <mergeCell ref="I719:I720"/>
    <mergeCell ref="B721:H721"/>
    <mergeCell ref="B643:H644"/>
    <mergeCell ref="I643:I644"/>
    <mergeCell ref="B645:H645"/>
    <mergeCell ref="B646:H646"/>
    <mergeCell ref="B647:H647"/>
    <mergeCell ref="B648:H648"/>
    <mergeCell ref="B649:H649"/>
    <mergeCell ref="B710:H710"/>
    <mergeCell ref="B711:H711"/>
    <mergeCell ref="B650:H650"/>
    <mergeCell ref="A652:J652"/>
    <mergeCell ref="C653:D653"/>
    <mergeCell ref="E653:F653"/>
    <mergeCell ref="G653:H653"/>
    <mergeCell ref="C654:D654"/>
    <mergeCell ref="E654:F654"/>
    <mergeCell ref="G654:H654"/>
    <mergeCell ref="B659:H660"/>
    <mergeCell ref="I659:I660"/>
    <mergeCell ref="B661:H661"/>
    <mergeCell ref="B662:H662"/>
    <mergeCell ref="B663:H663"/>
    <mergeCell ref="B664:H664"/>
    <mergeCell ref="B665:H665"/>
    <mergeCell ref="I598:I599"/>
    <mergeCell ref="B600:H600"/>
    <mergeCell ref="B601:H601"/>
    <mergeCell ref="B602:H602"/>
    <mergeCell ref="E608:F608"/>
    <mergeCell ref="G608:H608"/>
    <mergeCell ref="B603:H603"/>
    <mergeCell ref="B604:H604"/>
    <mergeCell ref="B605:H605"/>
    <mergeCell ref="C607:D607"/>
    <mergeCell ref="E607:F607"/>
    <mergeCell ref="G607:H607"/>
    <mergeCell ref="C608:D608"/>
    <mergeCell ref="I582:I583"/>
    <mergeCell ref="B584:H584"/>
    <mergeCell ref="B585:H585"/>
    <mergeCell ref="B586:H586"/>
    <mergeCell ref="B587:H587"/>
    <mergeCell ref="B588:H588"/>
    <mergeCell ref="B589:H589"/>
    <mergeCell ref="A591:J591"/>
    <mergeCell ref="C592:D592"/>
    <mergeCell ref="E592:F592"/>
    <mergeCell ref="G592:H592"/>
    <mergeCell ref="C638:D638"/>
    <mergeCell ref="E638:F638"/>
    <mergeCell ref="G638:H638"/>
    <mergeCell ref="B573:H573"/>
    <mergeCell ref="B574:H574"/>
    <mergeCell ref="C576:D576"/>
    <mergeCell ref="E576:F576"/>
    <mergeCell ref="G576:H576"/>
    <mergeCell ref="C577:D577"/>
    <mergeCell ref="E577:F577"/>
    <mergeCell ref="G577:H577"/>
    <mergeCell ref="B582:H583"/>
    <mergeCell ref="C593:D593"/>
    <mergeCell ref="E593:F593"/>
    <mergeCell ref="G593:H593"/>
    <mergeCell ref="B598:H599"/>
    <mergeCell ref="B617:H617"/>
    <mergeCell ref="B618:H618"/>
    <mergeCell ref="B619:H619"/>
    <mergeCell ref="B620:H620"/>
    <mergeCell ref="C622:D622"/>
    <mergeCell ref="E622:F622"/>
    <mergeCell ref="G622:H622"/>
    <mergeCell ref="C623:D623"/>
    <mergeCell ref="I628:I629"/>
    <mergeCell ref="B630:H630"/>
    <mergeCell ref="B631:H631"/>
    <mergeCell ref="B632:H632"/>
    <mergeCell ref="B633:H633"/>
    <mergeCell ref="B634:H634"/>
    <mergeCell ref="B635:H635"/>
    <mergeCell ref="C637:D637"/>
    <mergeCell ref="E637:F637"/>
    <mergeCell ref="G637:H637"/>
    <mergeCell ref="B421:H421"/>
    <mergeCell ref="B422:H422"/>
    <mergeCell ref="C424:D424"/>
    <mergeCell ref="E424:F424"/>
    <mergeCell ref="G424:H424"/>
    <mergeCell ref="C425:D425"/>
    <mergeCell ref="E425:F425"/>
    <mergeCell ref="G425:H425"/>
    <mergeCell ref="B628:H629"/>
    <mergeCell ref="B430:H431"/>
    <mergeCell ref="C440:D440"/>
    <mergeCell ref="E440:F440"/>
    <mergeCell ref="G440:H440"/>
    <mergeCell ref="B445:H446"/>
    <mergeCell ref="C455:D455"/>
    <mergeCell ref="E455:F455"/>
    <mergeCell ref="G455:H455"/>
    <mergeCell ref="B481:H481"/>
    <mergeCell ref="B482:H482"/>
    <mergeCell ref="A484:J484"/>
    <mergeCell ref="C485:D485"/>
    <mergeCell ref="E485:F485"/>
    <mergeCell ref="G485:H485"/>
    <mergeCell ref="C486:D486"/>
    <mergeCell ref="C410:D410"/>
    <mergeCell ref="E410:F410"/>
    <mergeCell ref="G410:H410"/>
    <mergeCell ref="B415:H416"/>
    <mergeCell ref="I415:I416"/>
    <mergeCell ref="B417:H417"/>
    <mergeCell ref="B418:H418"/>
    <mergeCell ref="B419:H419"/>
    <mergeCell ref="B420:H420"/>
    <mergeCell ref="I400:I401"/>
    <mergeCell ref="B402:H402"/>
    <mergeCell ref="B403:H403"/>
    <mergeCell ref="B404:H404"/>
    <mergeCell ref="B405:H405"/>
    <mergeCell ref="B406:H406"/>
    <mergeCell ref="B407:H407"/>
    <mergeCell ref="C409:D409"/>
    <mergeCell ref="E409:F409"/>
    <mergeCell ref="G409:H409"/>
    <mergeCell ref="B391:H391"/>
    <mergeCell ref="B392:H392"/>
    <mergeCell ref="C394:D394"/>
    <mergeCell ref="E394:F394"/>
    <mergeCell ref="G394:H394"/>
    <mergeCell ref="C395:D395"/>
    <mergeCell ref="E395:F395"/>
    <mergeCell ref="G395:H395"/>
    <mergeCell ref="B400:H401"/>
    <mergeCell ref="C380:D380"/>
    <mergeCell ref="E380:F380"/>
    <mergeCell ref="G380:H380"/>
    <mergeCell ref="B385:H386"/>
    <mergeCell ref="I385:I386"/>
    <mergeCell ref="B387:H387"/>
    <mergeCell ref="B388:H388"/>
    <mergeCell ref="B389:H389"/>
    <mergeCell ref="B390:H390"/>
    <mergeCell ref="I370:I371"/>
    <mergeCell ref="B372:H372"/>
    <mergeCell ref="B373:H373"/>
    <mergeCell ref="B374:H374"/>
    <mergeCell ref="B375:H375"/>
    <mergeCell ref="B376:H376"/>
    <mergeCell ref="B377:H377"/>
    <mergeCell ref="C379:D379"/>
    <mergeCell ref="E379:F379"/>
    <mergeCell ref="G379:H379"/>
    <mergeCell ref="B361:H361"/>
    <mergeCell ref="B362:H362"/>
    <mergeCell ref="C364:D364"/>
    <mergeCell ref="E364:F364"/>
    <mergeCell ref="G364:H364"/>
    <mergeCell ref="C365:D365"/>
    <mergeCell ref="E365:F365"/>
    <mergeCell ref="G365:H365"/>
    <mergeCell ref="B370:H371"/>
    <mergeCell ref="C350:D350"/>
    <mergeCell ref="E350:F350"/>
    <mergeCell ref="G350:H350"/>
    <mergeCell ref="B355:H356"/>
    <mergeCell ref="I355:I356"/>
    <mergeCell ref="B357:H357"/>
    <mergeCell ref="B358:H358"/>
    <mergeCell ref="B359:H359"/>
    <mergeCell ref="B360:H360"/>
    <mergeCell ref="I340:I341"/>
    <mergeCell ref="B342:H342"/>
    <mergeCell ref="B343:H343"/>
    <mergeCell ref="B344:H344"/>
    <mergeCell ref="B345:H345"/>
    <mergeCell ref="B346:H346"/>
    <mergeCell ref="B347:H347"/>
    <mergeCell ref="C349:D349"/>
    <mergeCell ref="E349:F349"/>
    <mergeCell ref="G349:H349"/>
    <mergeCell ref="B331:H331"/>
    <mergeCell ref="B332:H332"/>
    <mergeCell ref="C334:D334"/>
    <mergeCell ref="E334:F334"/>
    <mergeCell ref="G334:H334"/>
    <mergeCell ref="C335:D335"/>
    <mergeCell ref="E335:F335"/>
    <mergeCell ref="G335:H335"/>
    <mergeCell ref="B340:H341"/>
    <mergeCell ref="C320:D320"/>
    <mergeCell ref="E320:F320"/>
    <mergeCell ref="G320:H320"/>
    <mergeCell ref="B325:H326"/>
    <mergeCell ref="I325:I326"/>
    <mergeCell ref="B327:H327"/>
    <mergeCell ref="B328:H328"/>
    <mergeCell ref="B329:H329"/>
    <mergeCell ref="B330:H330"/>
    <mergeCell ref="B310:H311"/>
    <mergeCell ref="I310:I311"/>
    <mergeCell ref="B312:H312"/>
    <mergeCell ref="B313:H313"/>
    <mergeCell ref="B314:H314"/>
    <mergeCell ref="B315:H315"/>
    <mergeCell ref="B316:H316"/>
    <mergeCell ref="B317:H317"/>
    <mergeCell ref="C319:D319"/>
    <mergeCell ref="E319:F319"/>
    <mergeCell ref="G319:H319"/>
    <mergeCell ref="C199:D199"/>
    <mergeCell ref="E199:F199"/>
    <mergeCell ref="G199:H199"/>
    <mergeCell ref="B204:H205"/>
    <mergeCell ref="I204:I205"/>
    <mergeCell ref="B206:H206"/>
    <mergeCell ref="B207:H207"/>
    <mergeCell ref="B208:H208"/>
    <mergeCell ref="B209:H209"/>
    <mergeCell ref="I189:I190"/>
    <mergeCell ref="B191:H191"/>
    <mergeCell ref="B192:H192"/>
    <mergeCell ref="B193:H193"/>
    <mergeCell ref="B194:H194"/>
    <mergeCell ref="B195:H195"/>
    <mergeCell ref="B196:H196"/>
    <mergeCell ref="C198:D198"/>
    <mergeCell ref="E198:F198"/>
    <mergeCell ref="G198:H198"/>
    <mergeCell ref="B180:H180"/>
    <mergeCell ref="B181:H181"/>
    <mergeCell ref="C183:D183"/>
    <mergeCell ref="E183:F183"/>
    <mergeCell ref="G183:H183"/>
    <mergeCell ref="C184:D184"/>
    <mergeCell ref="E184:F184"/>
    <mergeCell ref="G184:H184"/>
    <mergeCell ref="B189:H190"/>
    <mergeCell ref="C169:D169"/>
    <mergeCell ref="E169:F169"/>
    <mergeCell ref="G169:H169"/>
    <mergeCell ref="B174:H175"/>
    <mergeCell ref="I174:I175"/>
    <mergeCell ref="B176:H176"/>
    <mergeCell ref="B177:H177"/>
    <mergeCell ref="B178:H178"/>
    <mergeCell ref="B179:H179"/>
    <mergeCell ref="B159:H160"/>
    <mergeCell ref="I159:I160"/>
    <mergeCell ref="B161:H161"/>
    <mergeCell ref="B162:H162"/>
    <mergeCell ref="B163:H163"/>
    <mergeCell ref="B164:H164"/>
    <mergeCell ref="B165:H165"/>
    <mergeCell ref="B166:H166"/>
    <mergeCell ref="C168:D168"/>
    <mergeCell ref="E168:F168"/>
    <mergeCell ref="G168:H168"/>
    <mergeCell ref="I99:I100"/>
    <mergeCell ref="B101:H101"/>
    <mergeCell ref="B102:H102"/>
    <mergeCell ref="B103:H103"/>
    <mergeCell ref="B104:H104"/>
    <mergeCell ref="B150:H150"/>
    <mergeCell ref="B151:H151"/>
    <mergeCell ref="C153:D153"/>
    <mergeCell ref="E153:F153"/>
    <mergeCell ref="G153:H153"/>
    <mergeCell ref="B90:H90"/>
    <mergeCell ref="B91:H91"/>
    <mergeCell ref="C93:D93"/>
    <mergeCell ref="E93:F93"/>
    <mergeCell ref="G93:H93"/>
    <mergeCell ref="C94:D94"/>
    <mergeCell ref="E94:F94"/>
    <mergeCell ref="G94:H94"/>
    <mergeCell ref="B99:H100"/>
    <mergeCell ref="C79:D79"/>
    <mergeCell ref="E79:F79"/>
    <mergeCell ref="G79:H79"/>
    <mergeCell ref="B84:H85"/>
    <mergeCell ref="I84:I85"/>
    <mergeCell ref="B86:H86"/>
    <mergeCell ref="B87:H87"/>
    <mergeCell ref="B88:H88"/>
    <mergeCell ref="B89:H89"/>
    <mergeCell ref="B69:H70"/>
    <mergeCell ref="I69:I70"/>
    <mergeCell ref="B71:H71"/>
    <mergeCell ref="B72:H72"/>
    <mergeCell ref="B73:H73"/>
    <mergeCell ref="B74:H74"/>
    <mergeCell ref="B75:H75"/>
    <mergeCell ref="B76:H76"/>
    <mergeCell ref="C78:D78"/>
    <mergeCell ref="E78:F78"/>
    <mergeCell ref="G78:H78"/>
    <mergeCell ref="B59:H59"/>
    <mergeCell ref="B60:H60"/>
    <mergeCell ref="B62:J62"/>
    <mergeCell ref="C63:D63"/>
    <mergeCell ref="E63:F63"/>
    <mergeCell ref="G63:H63"/>
    <mergeCell ref="C64:D64"/>
    <mergeCell ref="E64:F64"/>
    <mergeCell ref="G64:H64"/>
    <mergeCell ref="C48:D48"/>
    <mergeCell ref="E48:F48"/>
    <mergeCell ref="G48:H48"/>
    <mergeCell ref="B53:H54"/>
    <mergeCell ref="I53:I54"/>
    <mergeCell ref="B55:H55"/>
    <mergeCell ref="B56:H56"/>
    <mergeCell ref="B57:H57"/>
    <mergeCell ref="B58:H58"/>
    <mergeCell ref="B38:H39"/>
    <mergeCell ref="I38:I39"/>
    <mergeCell ref="B40:H40"/>
    <mergeCell ref="B41:H41"/>
    <mergeCell ref="B42:H42"/>
    <mergeCell ref="B43:H43"/>
    <mergeCell ref="B44:H44"/>
    <mergeCell ref="B45:H45"/>
    <mergeCell ref="C47:D47"/>
    <mergeCell ref="E47:F47"/>
    <mergeCell ref="G47:H47"/>
    <mergeCell ref="B27:H27"/>
    <mergeCell ref="B28:H28"/>
    <mergeCell ref="B29:H29"/>
    <mergeCell ref="B30:H30"/>
    <mergeCell ref="C32:D32"/>
    <mergeCell ref="E32:F32"/>
    <mergeCell ref="G32:H32"/>
    <mergeCell ref="C33:D33"/>
    <mergeCell ref="E33:F33"/>
    <mergeCell ref="G33:H33"/>
    <mergeCell ref="E17:F17"/>
    <mergeCell ref="G17:H17"/>
    <mergeCell ref="C18:D18"/>
    <mergeCell ref="E18:F18"/>
    <mergeCell ref="G18:H18"/>
    <mergeCell ref="B23:H24"/>
    <mergeCell ref="I23:I24"/>
    <mergeCell ref="B25:H25"/>
    <mergeCell ref="B26:H26"/>
    <mergeCell ref="B256:H256"/>
    <mergeCell ref="B257:H257"/>
    <mergeCell ref="C259:D259"/>
    <mergeCell ref="E259:F259"/>
    <mergeCell ref="G259:H259"/>
    <mergeCell ref="C260:D260"/>
    <mergeCell ref="E260:F260"/>
    <mergeCell ref="G260:H260"/>
    <mergeCell ref="B1:J1"/>
    <mergeCell ref="C2:D2"/>
    <mergeCell ref="E2:F2"/>
    <mergeCell ref="G2:H2"/>
    <mergeCell ref="C3:D3"/>
    <mergeCell ref="E3:F3"/>
    <mergeCell ref="G3:H3"/>
    <mergeCell ref="B8:H9"/>
    <mergeCell ref="I8:I9"/>
    <mergeCell ref="B10:H10"/>
    <mergeCell ref="B11:H11"/>
    <mergeCell ref="B12:H12"/>
    <mergeCell ref="B13:H13"/>
    <mergeCell ref="B14:H14"/>
    <mergeCell ref="B15:H15"/>
    <mergeCell ref="C17:D17"/>
    <mergeCell ref="C245:D245"/>
    <mergeCell ref="E245:F245"/>
    <mergeCell ref="G245:H245"/>
    <mergeCell ref="B250:H251"/>
    <mergeCell ref="I250:I251"/>
    <mergeCell ref="B252:H252"/>
    <mergeCell ref="B253:H253"/>
    <mergeCell ref="B254:H254"/>
    <mergeCell ref="B255:H255"/>
    <mergeCell ref="B237:H237"/>
    <mergeCell ref="B238:H238"/>
    <mergeCell ref="B239:H239"/>
    <mergeCell ref="B240:H240"/>
    <mergeCell ref="B241:H241"/>
    <mergeCell ref="B242:H242"/>
    <mergeCell ref="C244:D244"/>
    <mergeCell ref="E244:F244"/>
    <mergeCell ref="G244:H244"/>
    <mergeCell ref="B228:J228"/>
    <mergeCell ref="C229:D229"/>
    <mergeCell ref="E229:F229"/>
    <mergeCell ref="G229:H229"/>
    <mergeCell ref="C230:D230"/>
    <mergeCell ref="E230:F230"/>
    <mergeCell ref="G230:H230"/>
    <mergeCell ref="B235:H236"/>
    <mergeCell ref="I235:I236"/>
    <mergeCell ref="I144:I145"/>
    <mergeCell ref="B146:H146"/>
    <mergeCell ref="B147:H147"/>
    <mergeCell ref="B148:H148"/>
    <mergeCell ref="B149:H149"/>
    <mergeCell ref="B225:H225"/>
    <mergeCell ref="B226:H226"/>
    <mergeCell ref="B210:H210"/>
    <mergeCell ref="B211:H211"/>
    <mergeCell ref="C213:D213"/>
    <mergeCell ref="E213:F213"/>
    <mergeCell ref="G213:H213"/>
    <mergeCell ref="C214:D214"/>
    <mergeCell ref="E214:F214"/>
    <mergeCell ref="G214:H214"/>
    <mergeCell ref="B219:H220"/>
    <mergeCell ref="I219:I220"/>
    <mergeCell ref="B221:H221"/>
    <mergeCell ref="B222:H222"/>
    <mergeCell ref="B223:H223"/>
    <mergeCell ref="B224:H224"/>
    <mergeCell ref="C154:D154"/>
    <mergeCell ref="E154:F154"/>
    <mergeCell ref="G154:H154"/>
    <mergeCell ref="B135:H135"/>
    <mergeCell ref="B136:H136"/>
    <mergeCell ref="C138:D138"/>
    <mergeCell ref="E138:F138"/>
    <mergeCell ref="G138:H138"/>
    <mergeCell ref="C139:D139"/>
    <mergeCell ref="E139:F139"/>
    <mergeCell ref="G139:H139"/>
    <mergeCell ref="B144:H145"/>
    <mergeCell ref="C124:D124"/>
    <mergeCell ref="E124:F124"/>
    <mergeCell ref="G124:H124"/>
    <mergeCell ref="B129:H130"/>
    <mergeCell ref="I129:I130"/>
    <mergeCell ref="B131:H131"/>
    <mergeCell ref="B132:H132"/>
    <mergeCell ref="B133:H133"/>
    <mergeCell ref="B134:H134"/>
    <mergeCell ref="I114:I115"/>
    <mergeCell ref="B116:H116"/>
    <mergeCell ref="B117:H117"/>
    <mergeCell ref="B118:H118"/>
    <mergeCell ref="B119:H119"/>
    <mergeCell ref="B120:H120"/>
    <mergeCell ref="B121:H121"/>
    <mergeCell ref="C123:D123"/>
    <mergeCell ref="E123:F123"/>
    <mergeCell ref="G123:H123"/>
    <mergeCell ref="B105:H105"/>
    <mergeCell ref="B106:H106"/>
    <mergeCell ref="C108:D108"/>
    <mergeCell ref="E108:F108"/>
    <mergeCell ref="G108:H108"/>
    <mergeCell ref="C109:D109"/>
    <mergeCell ref="E109:F109"/>
    <mergeCell ref="G109:H109"/>
    <mergeCell ref="B114:H115"/>
  </mergeCells>
  <conditionalFormatting sqref="J3:J7 J18:J22 J33:J37 J48:J52 J64:J68 J79:J83 J94:J98 J109:J113 J124:J128 J139:J143 J154:J158 J169:J173 J184:J188 J199:J203 J214:J218 J230:J234 J245:J249 J260:J264 J275:J279 J290:J294 J305:J309 J320:J324 J335:J339 J350:J354 J365:J369 J380:J384 J395:J399 J410:J414 J425:J429 J440:J444 J455:J459 J470:J474 J486:J490 J501:J505 J516:J520 J531:J535 J547:J551 J562:J566 J577:J581 J593:J597 J608:J612 J623:J627 J638:J642 J654:J658 J669:J673 J684:J688 J699:J703 J714:J718 J729:J733 J745:J749 J760:J764">
    <cfRule type="notContainsBlanks" dxfId="0" priority="1">
      <formula>LEN(TRIM(J3))&gt;0</formula>
    </cfRule>
  </conditionalFormatting>
  <printOptions horizontalCentered="1"/>
  <pageMargins left="0.25" right="0.25" top="0.75" bottom="0.75" header="0" footer="0"/>
  <pageSetup fitToHeight="0" pageOrder="overThenDown" orientation="portrait" cellComments="atEnd"/>
  <headerFooter>
    <oddHeader>&amp;LPermission: GT Prog. Assess Rubric., K. Garvin, '94.&amp;C&amp;P&amp;RGT Self Audit Reflection Tool</oddHeader>
    <oddFooter>&amp;LAdapted-Mary Schmidt/Linda Moehring, AEA11, '06, '13. Revised-Kyra Wilcox-Conley, AEA 11, '18.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AA84F"/>
    <outlinePr summaryRight="0"/>
    <pageSetUpPr fitToPage="1"/>
  </sheetPr>
  <dimension ref="A1:H257"/>
  <sheetViews>
    <sheetView workbookViewId="0">
      <pane xSplit="2" ySplit="1" topLeftCell="C2" activePane="bottomRight" state="frozen"/>
      <selection pane="bottomLeft" activeCell="A2" sqref="A2"/>
      <selection pane="topRight" activeCell="C1" sqref="C1"/>
      <selection pane="bottomRight" activeCell="C2" sqref="C2"/>
    </sheetView>
  </sheetViews>
  <sheetFormatPr defaultColWidth="14.42578125" defaultRowHeight="15.75" customHeight="1" x14ac:dyDescent="0.15"/>
  <cols>
    <col min="1" max="1" width="16.5859375" customWidth="1"/>
    <col min="2" max="2" width="57.58203125" customWidth="1"/>
    <col min="3" max="3" width="15.23828125" customWidth="1"/>
    <col min="4" max="4" width="14.15625" customWidth="1"/>
    <col min="5" max="5" width="26.69921875" customWidth="1"/>
    <col min="6" max="8" width="35.6015625" customWidth="1"/>
  </cols>
  <sheetData>
    <row r="1" spans="1:8" ht="15.75" customHeight="1" x14ac:dyDescent="0.15">
      <c r="A1" s="43" t="s">
        <v>224</v>
      </c>
      <c r="B1" s="44" t="s">
        <v>225</v>
      </c>
      <c r="C1" s="45" t="s">
        <v>226</v>
      </c>
      <c r="D1" s="46" t="s">
        <v>227</v>
      </c>
      <c r="E1" s="47" t="s">
        <v>228</v>
      </c>
      <c r="F1" s="48" t="s">
        <v>13</v>
      </c>
      <c r="G1" s="48" t="s">
        <v>15</v>
      </c>
      <c r="H1" s="49" t="s">
        <v>229</v>
      </c>
    </row>
    <row r="2" spans="1:8" ht="12.75" x14ac:dyDescent="0.15">
      <c r="A2" s="166" t="s">
        <v>230</v>
      </c>
      <c r="B2" s="50" t="s">
        <v>4</v>
      </c>
      <c r="C2" s="51" t="s">
        <v>8</v>
      </c>
      <c r="D2" s="52" t="e">
        <f>VLOOKUP(CONCATENATE(B2,"-",C2),'SART Rubrics'!A:I,9,FALSE)</f>
        <v>#VALUE!</v>
      </c>
      <c r="E2" s="53"/>
      <c r="F2" s="54"/>
      <c r="G2" s="54"/>
      <c r="H2" s="54"/>
    </row>
    <row r="3" spans="1:8" ht="12.75" x14ac:dyDescent="0.15">
      <c r="A3" s="167"/>
      <c r="B3" s="55" t="s">
        <v>4</v>
      </c>
      <c r="C3" s="56" t="s">
        <v>9</v>
      </c>
      <c r="D3" s="52" t="e">
        <f>VLOOKUP(CONCATENATE(B3,"-",C3),'SART Rubrics'!A:I,9,FALSE)</f>
        <v>#VALUE!</v>
      </c>
      <c r="E3" s="53"/>
      <c r="F3" s="57"/>
      <c r="G3" s="57"/>
      <c r="H3" s="57"/>
    </row>
    <row r="4" spans="1:8" ht="12.75" x14ac:dyDescent="0.15">
      <c r="A4" s="167"/>
      <c r="B4" s="50" t="s">
        <v>4</v>
      </c>
      <c r="C4" s="58" t="s">
        <v>10</v>
      </c>
      <c r="D4" s="52" t="e">
        <f>VLOOKUP(CONCATENATE(B4,"-",C4),'SART Rubrics'!A:I,9,FALSE)</f>
        <v>#VALUE!</v>
      </c>
      <c r="E4" s="53"/>
      <c r="F4" s="54"/>
      <c r="G4" s="54"/>
      <c r="H4" s="54"/>
    </row>
    <row r="5" spans="1:8" ht="12.75" x14ac:dyDescent="0.15">
      <c r="A5" s="167"/>
      <c r="B5" s="55" t="s">
        <v>4</v>
      </c>
      <c r="C5" s="56" t="s">
        <v>11</v>
      </c>
      <c r="D5" s="52" t="e">
        <f>VLOOKUP(CONCATENATE(B5,"-",C5),'SART Rubrics'!A:I,9,FALSE)</f>
        <v>#VALUE!</v>
      </c>
      <c r="E5" s="59"/>
      <c r="F5" s="60"/>
      <c r="G5" s="60"/>
      <c r="H5" s="60"/>
    </row>
    <row r="6" spans="1:8" ht="14.25" x14ac:dyDescent="0.15">
      <c r="A6" s="167"/>
      <c r="B6" s="61" t="s">
        <v>4</v>
      </c>
      <c r="C6" s="62" t="s">
        <v>231</v>
      </c>
      <c r="D6" s="63" t="e">
        <f>AVERAGE(D2:D5)</f>
        <v>#VALUE!</v>
      </c>
      <c r="E6" s="53"/>
      <c r="F6" s="54">
        <f>'SART Rubrics'!B11</f>
        <v>0</v>
      </c>
      <c r="G6" s="54">
        <f>'SART Rubrics'!B13</f>
        <v>0</v>
      </c>
      <c r="H6" s="54">
        <f>'SART Rubrics'!B15</f>
        <v>0</v>
      </c>
    </row>
    <row r="7" spans="1:8" ht="12.75" x14ac:dyDescent="0.15">
      <c r="A7" s="167"/>
      <c r="B7" s="55" t="s">
        <v>17</v>
      </c>
      <c r="C7" s="64" t="s">
        <v>8</v>
      </c>
      <c r="D7" s="52" t="e">
        <f>VLOOKUP(CONCATENATE(B7,"-",C7),'SART Rubrics'!A:I,9,FALSE)</f>
        <v>#VALUE!</v>
      </c>
      <c r="E7" s="59"/>
      <c r="F7" s="60"/>
      <c r="G7" s="60"/>
      <c r="H7" s="60"/>
    </row>
    <row r="8" spans="1:8" ht="12.75" x14ac:dyDescent="0.15">
      <c r="A8" s="167"/>
      <c r="B8" s="50" t="s">
        <v>17</v>
      </c>
      <c r="C8" s="58" t="s">
        <v>9</v>
      </c>
      <c r="D8" s="52" t="e">
        <f>VLOOKUP(CONCATENATE(B8,"-",C8),'SART Rubrics'!A:I,9,FALSE)</f>
        <v>#VALUE!</v>
      </c>
      <c r="E8" s="59"/>
      <c r="F8" s="54"/>
      <c r="G8" s="54"/>
      <c r="H8" s="54"/>
    </row>
    <row r="9" spans="1:8" ht="12.75" x14ac:dyDescent="0.15">
      <c r="A9" s="167"/>
      <c r="B9" s="55" t="s">
        <v>17</v>
      </c>
      <c r="C9" s="56" t="s">
        <v>10</v>
      </c>
      <c r="D9" s="52" t="e">
        <f>VLOOKUP(CONCATENATE(B9,"-",C9),'SART Rubrics'!A:I,9,FALSE)</f>
        <v>#VALUE!</v>
      </c>
      <c r="E9" s="59"/>
      <c r="F9" s="60"/>
      <c r="G9" s="60"/>
      <c r="H9" s="60"/>
    </row>
    <row r="10" spans="1:8" ht="12.75" x14ac:dyDescent="0.15">
      <c r="A10" s="167"/>
      <c r="B10" s="50" t="s">
        <v>17</v>
      </c>
      <c r="C10" s="58" t="s">
        <v>11</v>
      </c>
      <c r="D10" s="52" t="e">
        <f>VLOOKUP(CONCATENATE(B10,"-",C10),'SART Rubrics'!A:I,9,FALSE)</f>
        <v>#VALUE!</v>
      </c>
      <c r="E10" s="59"/>
      <c r="F10" s="54"/>
      <c r="G10" s="54"/>
      <c r="H10" s="54"/>
    </row>
    <row r="11" spans="1:8" ht="14.25" x14ac:dyDescent="0.15">
      <c r="A11" s="167"/>
      <c r="B11" s="65" t="s">
        <v>17</v>
      </c>
      <c r="C11" s="66" t="s">
        <v>231</v>
      </c>
      <c r="D11" s="63" t="e">
        <f>AVERAGE(D7:D10)</f>
        <v>#VALUE!</v>
      </c>
      <c r="E11" s="59"/>
      <c r="F11" s="60">
        <f>'SART Rubrics'!B26</f>
        <v>0</v>
      </c>
      <c r="G11" s="60">
        <f>'SART Rubrics'!B28</f>
        <v>0</v>
      </c>
      <c r="H11" s="60">
        <f>'SART Rubrics'!B30</f>
        <v>0</v>
      </c>
    </row>
    <row r="12" spans="1:8" ht="12.75" x14ac:dyDescent="0.15">
      <c r="A12" s="167"/>
      <c r="B12" s="50" t="s">
        <v>21</v>
      </c>
      <c r="C12" s="51" t="s">
        <v>8</v>
      </c>
      <c r="D12" s="52" t="e">
        <f>VLOOKUP(CONCATENATE(B12,"-",C12),'SART Rubrics'!A:I,9,FALSE)</f>
        <v>#VALUE!</v>
      </c>
      <c r="E12" s="59"/>
      <c r="F12" s="54"/>
      <c r="G12" s="54"/>
      <c r="H12" s="54"/>
    </row>
    <row r="13" spans="1:8" ht="12.75" x14ac:dyDescent="0.15">
      <c r="A13" s="167"/>
      <c r="B13" s="55" t="s">
        <v>21</v>
      </c>
      <c r="C13" s="56" t="s">
        <v>9</v>
      </c>
      <c r="D13" s="52" t="e">
        <f>VLOOKUP(CONCATENATE(B13,"-",C13),'SART Rubrics'!A:I,9,FALSE)</f>
        <v>#VALUE!</v>
      </c>
      <c r="E13" s="59"/>
      <c r="F13" s="60"/>
      <c r="G13" s="60"/>
      <c r="H13" s="60"/>
    </row>
    <row r="14" spans="1:8" ht="12.75" x14ac:dyDescent="0.15">
      <c r="A14" s="167"/>
      <c r="B14" s="50" t="s">
        <v>21</v>
      </c>
      <c r="C14" s="58" t="s">
        <v>10</v>
      </c>
      <c r="D14" s="52" t="e">
        <f>VLOOKUP(CONCATENATE(B14,"-",C14),'SART Rubrics'!A:I,9,FALSE)</f>
        <v>#VALUE!</v>
      </c>
      <c r="E14" s="59"/>
      <c r="F14" s="54"/>
      <c r="G14" s="54"/>
      <c r="H14" s="54"/>
    </row>
    <row r="15" spans="1:8" ht="12.75" x14ac:dyDescent="0.15">
      <c r="A15" s="167"/>
      <c r="B15" s="55" t="s">
        <v>21</v>
      </c>
      <c r="C15" s="56" t="s">
        <v>11</v>
      </c>
      <c r="D15" s="52" t="e">
        <f>VLOOKUP(CONCATENATE(B15,"-",C15),'SART Rubrics'!A:I,9,FALSE)</f>
        <v>#VALUE!</v>
      </c>
      <c r="E15" s="59"/>
      <c r="F15" s="60"/>
      <c r="G15" s="60"/>
      <c r="H15" s="60"/>
    </row>
    <row r="16" spans="1:8" ht="24" x14ac:dyDescent="0.15">
      <c r="A16" s="167"/>
      <c r="B16" s="61" t="s">
        <v>21</v>
      </c>
      <c r="C16" s="62" t="s">
        <v>231</v>
      </c>
      <c r="D16" s="63" t="e">
        <f>AVERAGE(D12:D15)</f>
        <v>#VALUE!</v>
      </c>
      <c r="E16" s="59"/>
      <c r="F16" s="54">
        <f>'SART Rubrics'!B41</f>
        <v>0</v>
      </c>
      <c r="G16" s="54">
        <f>'SART Rubrics'!B43</f>
        <v>0</v>
      </c>
      <c r="H16" s="54" t="str">
        <f>'SART Rubrics'!B45</f>
        <v xml:space="preserve">
</v>
      </c>
    </row>
    <row r="17" spans="1:8" ht="12.75" x14ac:dyDescent="0.15">
      <c r="A17" s="167"/>
      <c r="B17" s="55" t="s">
        <v>25</v>
      </c>
      <c r="C17" s="64" t="s">
        <v>8</v>
      </c>
      <c r="D17" s="52" t="e">
        <f>VLOOKUP(CONCATENATE(B17,"-",C17),'SART Rubrics'!A:I,9,FALSE)</f>
        <v>#VALUE!</v>
      </c>
      <c r="E17" s="59"/>
      <c r="F17" s="60"/>
      <c r="G17" s="60"/>
      <c r="H17" s="60"/>
    </row>
    <row r="18" spans="1:8" ht="12.75" x14ac:dyDescent="0.15">
      <c r="A18" s="167"/>
      <c r="B18" s="50" t="s">
        <v>25</v>
      </c>
      <c r="C18" s="58" t="s">
        <v>9</v>
      </c>
      <c r="D18" s="52" t="e">
        <f>VLOOKUP(CONCATENATE(B18,"-",C18),'SART Rubrics'!A:I,9,FALSE)</f>
        <v>#VALUE!</v>
      </c>
      <c r="E18" s="59"/>
      <c r="F18" s="54"/>
      <c r="G18" s="54"/>
      <c r="H18" s="54"/>
    </row>
    <row r="19" spans="1:8" ht="12.75" x14ac:dyDescent="0.15">
      <c r="A19" s="167"/>
      <c r="B19" s="55" t="s">
        <v>25</v>
      </c>
      <c r="C19" s="56" t="s">
        <v>10</v>
      </c>
      <c r="D19" s="52" t="e">
        <f>VLOOKUP(CONCATENATE(B19,"-",C19),'SART Rubrics'!A:I,9,FALSE)</f>
        <v>#VALUE!</v>
      </c>
      <c r="E19" s="59"/>
      <c r="F19" s="60"/>
      <c r="G19" s="60"/>
      <c r="H19" s="60"/>
    </row>
    <row r="20" spans="1:8" ht="12.75" x14ac:dyDescent="0.15">
      <c r="A20" s="167"/>
      <c r="B20" s="50" t="s">
        <v>25</v>
      </c>
      <c r="C20" s="58" t="s">
        <v>11</v>
      </c>
      <c r="D20" s="52" t="e">
        <f>VLOOKUP(CONCATENATE(B20,"-",C20),'SART Rubrics'!A:I,9,FALSE)</f>
        <v>#VALUE!</v>
      </c>
      <c r="E20" s="59"/>
      <c r="F20" s="54"/>
      <c r="G20" s="54"/>
      <c r="H20" s="54"/>
    </row>
    <row r="21" spans="1:8" ht="24" x14ac:dyDescent="0.15">
      <c r="A21" s="146"/>
      <c r="B21" s="67" t="s">
        <v>25</v>
      </c>
      <c r="C21" s="68" t="s">
        <v>231</v>
      </c>
      <c r="D21" s="69" t="e">
        <f>AVERAGE(D17:D20)</f>
        <v>#VALUE!</v>
      </c>
      <c r="E21" s="70"/>
      <c r="F21" s="71" t="str">
        <f>'SART Rubrics'!B56</f>
        <v xml:space="preserve">
</v>
      </c>
      <c r="G21" s="71">
        <f>'SART Rubrics'!B58</f>
        <v>0</v>
      </c>
      <c r="H21" s="71" t="str">
        <f>'SART Rubrics'!B60</f>
        <v xml:space="preserve">
</v>
      </c>
    </row>
    <row r="22" spans="1:8" ht="12.75" x14ac:dyDescent="0.15">
      <c r="A22" s="168" t="s">
        <v>232</v>
      </c>
      <c r="B22" s="50" t="s">
        <v>30</v>
      </c>
      <c r="C22" s="51" t="s">
        <v>8</v>
      </c>
      <c r="D22" s="52" t="e">
        <f>VLOOKUP(CONCATENATE(B22,"-",C22),'SART Rubrics'!A:I,9,FALSE)</f>
        <v>#VALUE!</v>
      </c>
      <c r="E22" s="72"/>
      <c r="F22" s="73"/>
      <c r="G22" s="73"/>
      <c r="H22" s="73"/>
    </row>
    <row r="23" spans="1:8" ht="12.75" x14ac:dyDescent="0.15">
      <c r="A23" s="167"/>
      <c r="B23" s="55" t="s">
        <v>30</v>
      </c>
      <c r="C23" s="56" t="s">
        <v>9</v>
      </c>
      <c r="D23" s="52" t="e">
        <f>VLOOKUP(CONCATENATE(B23,"-",C23),'SART Rubrics'!A:I,9,FALSE)</f>
        <v>#VALUE!</v>
      </c>
      <c r="E23" s="72"/>
      <c r="F23" s="57"/>
      <c r="G23" s="57"/>
      <c r="H23" s="57"/>
    </row>
    <row r="24" spans="1:8" ht="12.75" x14ac:dyDescent="0.15">
      <c r="A24" s="167"/>
      <c r="B24" s="50" t="s">
        <v>30</v>
      </c>
      <c r="C24" s="58" t="s">
        <v>10</v>
      </c>
      <c r="D24" s="52" t="e">
        <f>VLOOKUP(CONCATENATE(B24,"-",C24),'SART Rubrics'!A:I,9,FALSE)</f>
        <v>#VALUE!</v>
      </c>
      <c r="E24" s="72"/>
      <c r="F24" s="73"/>
      <c r="G24" s="73"/>
      <c r="H24" s="73"/>
    </row>
    <row r="25" spans="1:8" ht="12.75" x14ac:dyDescent="0.15">
      <c r="A25" s="167"/>
      <c r="B25" s="55" t="s">
        <v>30</v>
      </c>
      <c r="C25" s="56" t="s">
        <v>11</v>
      </c>
      <c r="D25" s="52" t="e">
        <f>VLOOKUP(CONCATENATE(B25,"-",C25),'SART Rubrics'!A:I,9,FALSE)</f>
        <v>#VALUE!</v>
      </c>
      <c r="E25" s="72"/>
      <c r="F25" s="57"/>
      <c r="G25" s="57"/>
      <c r="H25" s="57"/>
    </row>
    <row r="26" spans="1:8" ht="14.25" x14ac:dyDescent="0.15">
      <c r="A26" s="167"/>
      <c r="B26" s="61" t="s">
        <v>30</v>
      </c>
      <c r="C26" s="62" t="s">
        <v>231</v>
      </c>
      <c r="D26" s="63" t="e">
        <f>AVERAGE(D22:D25)</f>
        <v>#VALUE!</v>
      </c>
      <c r="E26" s="59"/>
      <c r="F26" s="54">
        <f>'SART Rubrics'!B72</f>
        <v>0</v>
      </c>
      <c r="G26" s="54">
        <f>'SART Rubrics'!$B74</f>
        <v>0</v>
      </c>
      <c r="H26" s="54">
        <f>'SART Rubrics'!$B76</f>
        <v>0</v>
      </c>
    </row>
    <row r="27" spans="1:8" ht="12.75" x14ac:dyDescent="0.15">
      <c r="A27" s="167"/>
      <c r="B27" s="55" t="s">
        <v>34</v>
      </c>
      <c r="C27" s="64" t="s">
        <v>8</v>
      </c>
      <c r="D27" s="52" t="e">
        <f>VLOOKUP(CONCATENATE(B27,"-",C27),'SART Rubrics'!A:I,9,FALSE)</f>
        <v>#VALUE!</v>
      </c>
      <c r="E27" s="72"/>
      <c r="F27" s="57"/>
      <c r="G27" s="57"/>
      <c r="H27" s="57"/>
    </row>
    <row r="28" spans="1:8" ht="12.75" x14ac:dyDescent="0.15">
      <c r="A28" s="167"/>
      <c r="B28" s="50" t="s">
        <v>34</v>
      </c>
      <c r="C28" s="58" t="s">
        <v>9</v>
      </c>
      <c r="D28" s="52" t="e">
        <f>VLOOKUP(CONCATENATE(B28,"-",C28),'SART Rubrics'!A:I,9,FALSE)</f>
        <v>#VALUE!</v>
      </c>
      <c r="E28" s="72"/>
      <c r="F28" s="73"/>
      <c r="G28" s="73"/>
      <c r="H28" s="73"/>
    </row>
    <row r="29" spans="1:8" ht="12.75" x14ac:dyDescent="0.15">
      <c r="A29" s="167"/>
      <c r="B29" s="55" t="s">
        <v>34</v>
      </c>
      <c r="C29" s="56" t="s">
        <v>10</v>
      </c>
      <c r="D29" s="52" t="e">
        <f>VLOOKUP(CONCATENATE(B29,"-",C29),'SART Rubrics'!A:I,9,FALSE)</f>
        <v>#VALUE!</v>
      </c>
      <c r="E29" s="72"/>
      <c r="F29" s="57"/>
      <c r="G29" s="57"/>
      <c r="H29" s="57"/>
    </row>
    <row r="30" spans="1:8" ht="12.75" x14ac:dyDescent="0.15">
      <c r="A30" s="167"/>
      <c r="B30" s="50" t="s">
        <v>34</v>
      </c>
      <c r="C30" s="58" t="s">
        <v>11</v>
      </c>
      <c r="D30" s="52" t="e">
        <f>VLOOKUP(CONCATENATE(B30,"-",C30),'SART Rubrics'!A:I,9,FALSE)</f>
        <v>#VALUE!</v>
      </c>
      <c r="E30" s="72"/>
      <c r="F30" s="73"/>
      <c r="G30" s="73"/>
      <c r="H30" s="73"/>
    </row>
    <row r="31" spans="1:8" ht="14.25" x14ac:dyDescent="0.15">
      <c r="A31" s="167"/>
      <c r="B31" s="65" t="s">
        <v>34</v>
      </c>
      <c r="C31" s="66" t="s">
        <v>231</v>
      </c>
      <c r="D31" s="63" t="e">
        <f>AVERAGE(D27:D30)</f>
        <v>#VALUE!</v>
      </c>
      <c r="E31" s="59"/>
      <c r="F31" s="60">
        <f>'SART Rubrics'!$B87</f>
        <v>0</v>
      </c>
      <c r="G31" s="60">
        <f>'SART Rubrics'!$B89</f>
        <v>0</v>
      </c>
      <c r="H31" s="60">
        <f>'SART Rubrics'!$B91</f>
        <v>0</v>
      </c>
    </row>
    <row r="32" spans="1:8" ht="12.75" x14ac:dyDescent="0.15">
      <c r="A32" s="167"/>
      <c r="B32" s="50" t="s">
        <v>38</v>
      </c>
      <c r="C32" s="51" t="s">
        <v>8</v>
      </c>
      <c r="D32" s="52" t="e">
        <f>VLOOKUP(CONCATENATE(B32,"-",C32),'SART Rubrics'!A:I,9,FALSE)</f>
        <v>#VALUE!</v>
      </c>
      <c r="E32" s="72"/>
      <c r="F32" s="73"/>
      <c r="G32" s="73"/>
      <c r="H32" s="73"/>
    </row>
    <row r="33" spans="1:8" ht="12.75" x14ac:dyDescent="0.15">
      <c r="A33" s="167"/>
      <c r="B33" s="55" t="s">
        <v>38</v>
      </c>
      <c r="C33" s="56" t="s">
        <v>9</v>
      </c>
      <c r="D33" s="52" t="e">
        <f>VLOOKUP(CONCATENATE(B33,"-",C33),'SART Rubrics'!A:I,9,FALSE)</f>
        <v>#VALUE!</v>
      </c>
      <c r="E33" s="72"/>
      <c r="F33" s="57"/>
      <c r="G33" s="57"/>
      <c r="H33" s="57"/>
    </row>
    <row r="34" spans="1:8" ht="12.75" x14ac:dyDescent="0.15">
      <c r="A34" s="167"/>
      <c r="B34" s="50" t="s">
        <v>38</v>
      </c>
      <c r="C34" s="58" t="s">
        <v>10</v>
      </c>
      <c r="D34" s="52" t="e">
        <f>VLOOKUP(CONCATENATE(B34,"-",C34),'SART Rubrics'!A:I,9,FALSE)</f>
        <v>#VALUE!</v>
      </c>
      <c r="E34" s="72"/>
      <c r="F34" s="73"/>
      <c r="G34" s="73"/>
      <c r="H34" s="73"/>
    </row>
    <row r="35" spans="1:8" ht="12.75" x14ac:dyDescent="0.15">
      <c r="A35" s="167"/>
      <c r="B35" s="55" t="s">
        <v>38</v>
      </c>
      <c r="C35" s="56" t="s">
        <v>11</v>
      </c>
      <c r="D35" s="52" t="e">
        <f>VLOOKUP(CONCATENATE(B35,"-",C35),'SART Rubrics'!A:I,9,FALSE)</f>
        <v>#VALUE!</v>
      </c>
      <c r="E35" s="72"/>
      <c r="F35" s="57"/>
      <c r="G35" s="57"/>
      <c r="H35" s="57"/>
    </row>
    <row r="36" spans="1:8" ht="14.25" x14ac:dyDescent="0.15">
      <c r="A36" s="167"/>
      <c r="B36" s="61" t="s">
        <v>38</v>
      </c>
      <c r="C36" s="62" t="s">
        <v>231</v>
      </c>
      <c r="D36" s="63" t="e">
        <f>AVERAGE(D32:D35)</f>
        <v>#VALUE!</v>
      </c>
      <c r="E36" s="59"/>
      <c r="F36" s="54">
        <f>'SART Rubrics'!$B102</f>
        <v>0</v>
      </c>
      <c r="G36" s="54">
        <f>'SART Rubrics'!$B104</f>
        <v>0</v>
      </c>
      <c r="H36" s="54">
        <f>'SART Rubrics'!$B106</f>
        <v>0</v>
      </c>
    </row>
    <row r="37" spans="1:8" ht="12.75" x14ac:dyDescent="0.15">
      <c r="A37" s="167"/>
      <c r="B37" s="55" t="s">
        <v>42</v>
      </c>
      <c r="C37" s="64" t="s">
        <v>8</v>
      </c>
      <c r="D37" s="52" t="e">
        <f>VLOOKUP(CONCATENATE(B37,"-",C37),'SART Rubrics'!A:I,9,FALSE)</f>
        <v>#VALUE!</v>
      </c>
      <c r="E37" s="72"/>
      <c r="F37" s="57"/>
      <c r="G37" s="57"/>
      <c r="H37" s="57"/>
    </row>
    <row r="38" spans="1:8" ht="12.75" x14ac:dyDescent="0.15">
      <c r="A38" s="167"/>
      <c r="B38" s="50" t="s">
        <v>42</v>
      </c>
      <c r="C38" s="58" t="s">
        <v>9</v>
      </c>
      <c r="D38" s="52" t="e">
        <f>VLOOKUP(CONCATENATE(B38,"-",C38),'SART Rubrics'!A:I,9,FALSE)</f>
        <v>#VALUE!</v>
      </c>
      <c r="E38" s="72"/>
      <c r="F38" s="73"/>
      <c r="G38" s="73"/>
      <c r="H38" s="73"/>
    </row>
    <row r="39" spans="1:8" ht="12.75" x14ac:dyDescent="0.15">
      <c r="A39" s="167"/>
      <c r="B39" s="55" t="s">
        <v>42</v>
      </c>
      <c r="C39" s="56" t="s">
        <v>10</v>
      </c>
      <c r="D39" s="52" t="e">
        <f>VLOOKUP(CONCATENATE(B39,"-",C39),'SART Rubrics'!A:I,9,FALSE)</f>
        <v>#VALUE!</v>
      </c>
      <c r="E39" s="72"/>
      <c r="F39" s="57"/>
      <c r="G39" s="57"/>
      <c r="H39" s="57"/>
    </row>
    <row r="40" spans="1:8" ht="12.75" x14ac:dyDescent="0.15">
      <c r="A40" s="167"/>
      <c r="B40" s="50" t="s">
        <v>42</v>
      </c>
      <c r="C40" s="58" t="s">
        <v>11</v>
      </c>
      <c r="D40" s="52" t="e">
        <f>VLOOKUP(CONCATENATE(B40,"-",C40),'SART Rubrics'!A:I,9,FALSE)</f>
        <v>#VALUE!</v>
      </c>
      <c r="E40" s="72"/>
      <c r="F40" s="73"/>
      <c r="G40" s="73"/>
      <c r="H40" s="73"/>
    </row>
    <row r="41" spans="1:8" ht="14.25" x14ac:dyDescent="0.15">
      <c r="A41" s="167"/>
      <c r="B41" s="65" t="s">
        <v>42</v>
      </c>
      <c r="C41" s="66" t="s">
        <v>231</v>
      </c>
      <c r="D41" s="63" t="e">
        <f>AVERAGE(D37:D40)</f>
        <v>#VALUE!</v>
      </c>
      <c r="E41" s="59"/>
      <c r="F41" s="60">
        <f>'SART Rubrics'!$B117</f>
        <v>0</v>
      </c>
      <c r="G41" s="60">
        <f>'SART Rubrics'!$B119</f>
        <v>0</v>
      </c>
      <c r="H41" s="60">
        <f>'SART Rubrics'!$B121</f>
        <v>0</v>
      </c>
    </row>
    <row r="42" spans="1:8" ht="12.75" x14ac:dyDescent="0.15">
      <c r="A42" s="167"/>
      <c r="B42" s="50" t="s">
        <v>46</v>
      </c>
      <c r="C42" s="51" t="s">
        <v>8</v>
      </c>
      <c r="D42" s="52" t="e">
        <f>VLOOKUP(CONCATENATE(B42,"-",C42),'SART Rubrics'!A:I,9,FALSE)</f>
        <v>#VALUE!</v>
      </c>
      <c r="E42" s="72"/>
      <c r="F42" s="73"/>
      <c r="G42" s="73"/>
      <c r="H42" s="73"/>
    </row>
    <row r="43" spans="1:8" ht="12.75" x14ac:dyDescent="0.15">
      <c r="A43" s="167"/>
      <c r="B43" s="55" t="s">
        <v>46</v>
      </c>
      <c r="C43" s="56" t="s">
        <v>9</v>
      </c>
      <c r="D43" s="52" t="e">
        <f>VLOOKUP(CONCATENATE(B43,"-",C43),'SART Rubrics'!A:I,9,FALSE)</f>
        <v>#VALUE!</v>
      </c>
      <c r="E43" s="72"/>
      <c r="F43" s="57"/>
      <c r="G43" s="57"/>
      <c r="H43" s="57"/>
    </row>
    <row r="44" spans="1:8" ht="12.75" x14ac:dyDescent="0.15">
      <c r="A44" s="167"/>
      <c r="B44" s="50" t="s">
        <v>46</v>
      </c>
      <c r="C44" s="58" t="s">
        <v>10</v>
      </c>
      <c r="D44" s="52" t="e">
        <f>VLOOKUP(CONCATENATE(B44,"-",C44),'SART Rubrics'!A:I,9,FALSE)</f>
        <v>#VALUE!</v>
      </c>
      <c r="E44" s="72"/>
      <c r="F44" s="73"/>
      <c r="G44" s="73"/>
      <c r="H44" s="73"/>
    </row>
    <row r="45" spans="1:8" ht="12.75" x14ac:dyDescent="0.15">
      <c r="A45" s="167"/>
      <c r="B45" s="55" t="s">
        <v>46</v>
      </c>
      <c r="C45" s="56" t="s">
        <v>11</v>
      </c>
      <c r="D45" s="52" t="e">
        <f>VLOOKUP(CONCATENATE(B45,"-",C45),'SART Rubrics'!A:I,9,FALSE)</f>
        <v>#VALUE!</v>
      </c>
      <c r="E45" s="72"/>
      <c r="F45" s="57"/>
      <c r="G45" s="57"/>
      <c r="H45" s="57"/>
    </row>
    <row r="46" spans="1:8" ht="14.25" x14ac:dyDescent="0.15">
      <c r="A46" s="167"/>
      <c r="B46" s="61" t="s">
        <v>46</v>
      </c>
      <c r="C46" s="62" t="s">
        <v>231</v>
      </c>
      <c r="D46" s="63" t="e">
        <f>AVERAGE(D42:D45)</f>
        <v>#VALUE!</v>
      </c>
      <c r="E46" s="59"/>
      <c r="F46" s="54">
        <f>'SART Rubrics'!$B132</f>
        <v>0</v>
      </c>
      <c r="G46" s="54">
        <f>'SART Rubrics'!$B134</f>
        <v>0</v>
      </c>
      <c r="H46" s="54">
        <f>'SART Rubrics'!$B136</f>
        <v>0</v>
      </c>
    </row>
    <row r="47" spans="1:8" ht="12.75" x14ac:dyDescent="0.15">
      <c r="A47" s="167"/>
      <c r="B47" s="55" t="s">
        <v>50</v>
      </c>
      <c r="C47" s="64" t="s">
        <v>8</v>
      </c>
      <c r="D47" s="52" t="e">
        <f>VLOOKUP(CONCATENATE(B47,"-",C47),'SART Rubrics'!A:I,9,FALSE)</f>
        <v>#VALUE!</v>
      </c>
      <c r="E47" s="72"/>
      <c r="F47" s="57"/>
      <c r="G47" s="57"/>
      <c r="H47" s="57"/>
    </row>
    <row r="48" spans="1:8" ht="12.75" x14ac:dyDescent="0.15">
      <c r="A48" s="167"/>
      <c r="B48" s="50" t="s">
        <v>50</v>
      </c>
      <c r="C48" s="58" t="s">
        <v>9</v>
      </c>
      <c r="D48" s="52" t="e">
        <f>VLOOKUP(CONCATENATE(B48,"-",C48),'SART Rubrics'!A:I,9,FALSE)</f>
        <v>#VALUE!</v>
      </c>
      <c r="E48" s="72"/>
      <c r="F48" s="73"/>
      <c r="G48" s="73"/>
      <c r="H48" s="73"/>
    </row>
    <row r="49" spans="1:8" ht="12.75" x14ac:dyDescent="0.15">
      <c r="A49" s="167"/>
      <c r="B49" s="55" t="s">
        <v>50</v>
      </c>
      <c r="C49" s="56" t="s">
        <v>10</v>
      </c>
      <c r="D49" s="52" t="e">
        <f>VLOOKUP(CONCATENATE(B49,"-",C49),'SART Rubrics'!A:I,9,FALSE)</f>
        <v>#VALUE!</v>
      </c>
      <c r="E49" s="72"/>
      <c r="F49" s="57"/>
      <c r="G49" s="57"/>
      <c r="H49" s="57"/>
    </row>
    <row r="50" spans="1:8" ht="12.75" x14ac:dyDescent="0.15">
      <c r="A50" s="167"/>
      <c r="B50" s="50" t="s">
        <v>50</v>
      </c>
      <c r="C50" s="58" t="s">
        <v>11</v>
      </c>
      <c r="D50" s="52" t="e">
        <f>VLOOKUP(CONCATENATE(B50,"-",C50),'SART Rubrics'!A:I,9,FALSE)</f>
        <v>#VALUE!</v>
      </c>
      <c r="E50" s="72"/>
      <c r="F50" s="73"/>
      <c r="G50" s="73"/>
      <c r="H50" s="73"/>
    </row>
    <row r="51" spans="1:8" ht="14.25" x14ac:dyDescent="0.15">
      <c r="A51" s="167"/>
      <c r="B51" s="65" t="s">
        <v>50</v>
      </c>
      <c r="C51" s="66" t="s">
        <v>231</v>
      </c>
      <c r="D51" s="63" t="e">
        <f>AVERAGE(D47:D50)</f>
        <v>#VALUE!</v>
      </c>
      <c r="E51" s="59"/>
      <c r="F51" s="60">
        <f>'SART Rubrics'!$B147</f>
        <v>0</v>
      </c>
      <c r="G51" s="60">
        <f>'SART Rubrics'!$B149</f>
        <v>0</v>
      </c>
      <c r="H51" s="60">
        <f>'SART Rubrics'!$B151</f>
        <v>0</v>
      </c>
    </row>
    <row r="52" spans="1:8" ht="12.75" x14ac:dyDescent="0.15">
      <c r="A52" s="167"/>
      <c r="B52" s="50" t="s">
        <v>54</v>
      </c>
      <c r="C52" s="51" t="s">
        <v>8</v>
      </c>
      <c r="D52" s="52" t="e">
        <f>VLOOKUP(CONCATENATE(B52,"-",C52),'SART Rubrics'!A:I,9,FALSE)</f>
        <v>#VALUE!</v>
      </c>
      <c r="E52" s="72"/>
      <c r="F52" s="73"/>
      <c r="G52" s="73"/>
      <c r="H52" s="73"/>
    </row>
    <row r="53" spans="1:8" ht="12.75" x14ac:dyDescent="0.15">
      <c r="A53" s="167"/>
      <c r="B53" s="55" t="s">
        <v>54</v>
      </c>
      <c r="C53" s="56" t="s">
        <v>9</v>
      </c>
      <c r="D53" s="52" t="e">
        <f>VLOOKUP(CONCATENATE(B53,"-",C53),'SART Rubrics'!A:I,9,FALSE)</f>
        <v>#VALUE!</v>
      </c>
      <c r="E53" s="72"/>
      <c r="F53" s="57"/>
      <c r="G53" s="57"/>
      <c r="H53" s="57"/>
    </row>
    <row r="54" spans="1:8" ht="12.75" x14ac:dyDescent="0.15">
      <c r="A54" s="167"/>
      <c r="B54" s="50" t="s">
        <v>54</v>
      </c>
      <c r="C54" s="58" t="s">
        <v>10</v>
      </c>
      <c r="D54" s="52" t="e">
        <f>VLOOKUP(CONCATENATE(B54,"-",C54),'SART Rubrics'!A:I,9,FALSE)</f>
        <v>#VALUE!</v>
      </c>
      <c r="E54" s="72"/>
      <c r="F54" s="73"/>
      <c r="G54" s="73"/>
      <c r="H54" s="73"/>
    </row>
    <row r="55" spans="1:8" ht="12.75" x14ac:dyDescent="0.15">
      <c r="A55" s="167"/>
      <c r="B55" s="55" t="s">
        <v>54</v>
      </c>
      <c r="C55" s="56" t="s">
        <v>11</v>
      </c>
      <c r="D55" s="52" t="e">
        <f>VLOOKUP(CONCATENATE(B55,"-",C55),'SART Rubrics'!A:I,9,FALSE)</f>
        <v>#VALUE!</v>
      </c>
      <c r="E55" s="72"/>
      <c r="F55" s="57"/>
      <c r="G55" s="57"/>
      <c r="H55" s="57"/>
    </row>
    <row r="56" spans="1:8" ht="14.25" x14ac:dyDescent="0.15">
      <c r="A56" s="167"/>
      <c r="B56" s="61" t="s">
        <v>54</v>
      </c>
      <c r="C56" s="62" t="s">
        <v>231</v>
      </c>
      <c r="D56" s="63" t="e">
        <f>AVERAGE(D52:D55)</f>
        <v>#VALUE!</v>
      </c>
      <c r="E56" s="59"/>
      <c r="F56" s="54">
        <f>'SART Rubrics'!$B162</f>
        <v>0</v>
      </c>
      <c r="G56" s="54">
        <f>'SART Rubrics'!$B164</f>
        <v>0</v>
      </c>
      <c r="H56" s="54">
        <f>'SART Rubrics'!$B166</f>
        <v>0</v>
      </c>
    </row>
    <row r="57" spans="1:8" ht="12.75" x14ac:dyDescent="0.15">
      <c r="A57" s="167"/>
      <c r="B57" s="55" t="s">
        <v>58</v>
      </c>
      <c r="C57" s="64" t="s">
        <v>8</v>
      </c>
      <c r="D57" s="52" t="e">
        <f>VLOOKUP(CONCATENATE(B57,"-",C57),'SART Rubrics'!A:I,9,FALSE)</f>
        <v>#VALUE!</v>
      </c>
      <c r="E57" s="72"/>
      <c r="F57" s="57"/>
      <c r="G57" s="57"/>
      <c r="H57" s="57"/>
    </row>
    <row r="58" spans="1:8" ht="12.75" x14ac:dyDescent="0.15">
      <c r="A58" s="167"/>
      <c r="B58" s="50" t="s">
        <v>58</v>
      </c>
      <c r="C58" s="58" t="s">
        <v>9</v>
      </c>
      <c r="D58" s="52" t="e">
        <f>VLOOKUP(CONCATENATE(B58,"-",C58),'SART Rubrics'!A:I,9,FALSE)</f>
        <v>#VALUE!</v>
      </c>
      <c r="E58" s="72"/>
      <c r="F58" s="73"/>
      <c r="G58" s="73"/>
      <c r="H58" s="73"/>
    </row>
    <row r="59" spans="1:8" ht="12.75" x14ac:dyDescent="0.15">
      <c r="A59" s="167"/>
      <c r="B59" s="55" t="s">
        <v>58</v>
      </c>
      <c r="C59" s="56" t="s">
        <v>10</v>
      </c>
      <c r="D59" s="52" t="e">
        <f>VLOOKUP(CONCATENATE(B59,"-",C59),'SART Rubrics'!A:I,9,FALSE)</f>
        <v>#VALUE!</v>
      </c>
      <c r="E59" s="72"/>
      <c r="F59" s="57"/>
      <c r="G59" s="57"/>
      <c r="H59" s="57"/>
    </row>
    <row r="60" spans="1:8" ht="12.75" x14ac:dyDescent="0.15">
      <c r="A60" s="167"/>
      <c r="B60" s="50" t="s">
        <v>58</v>
      </c>
      <c r="C60" s="58" t="s">
        <v>11</v>
      </c>
      <c r="D60" s="52" t="e">
        <f>VLOOKUP(CONCATENATE(B60,"-",C60),'SART Rubrics'!A:I,9,FALSE)</f>
        <v>#VALUE!</v>
      </c>
      <c r="E60" s="72"/>
      <c r="F60" s="73"/>
      <c r="G60" s="73"/>
      <c r="H60" s="73"/>
    </row>
    <row r="61" spans="1:8" ht="14.25" x14ac:dyDescent="0.15">
      <c r="A61" s="167"/>
      <c r="B61" s="65" t="s">
        <v>58</v>
      </c>
      <c r="C61" s="66" t="s">
        <v>231</v>
      </c>
      <c r="D61" s="63" t="e">
        <f>AVERAGE(D57:D60)</f>
        <v>#VALUE!</v>
      </c>
      <c r="E61" s="59"/>
      <c r="F61" s="60">
        <f>'SART Rubrics'!$B177</f>
        <v>0</v>
      </c>
      <c r="G61" s="60">
        <f>'SART Rubrics'!$B179</f>
        <v>0</v>
      </c>
      <c r="H61" s="60">
        <f>'SART Rubrics'!$B181</f>
        <v>0</v>
      </c>
    </row>
    <row r="62" spans="1:8" ht="12.75" x14ac:dyDescent="0.15">
      <c r="A62" s="167"/>
      <c r="B62" s="74" t="s">
        <v>62</v>
      </c>
      <c r="C62" s="51" t="s">
        <v>8</v>
      </c>
      <c r="D62" s="52" t="e">
        <f>VLOOKUP(CONCATENATE(B62,"-",C62),'SART Rubrics'!A:I,9,FALSE)</f>
        <v>#VALUE!</v>
      </c>
      <c r="E62" s="72"/>
      <c r="F62" s="73"/>
      <c r="G62" s="73"/>
      <c r="H62" s="73"/>
    </row>
    <row r="63" spans="1:8" ht="12.75" x14ac:dyDescent="0.15">
      <c r="A63" s="167"/>
      <c r="B63" s="75" t="s">
        <v>62</v>
      </c>
      <c r="C63" s="56" t="s">
        <v>9</v>
      </c>
      <c r="D63" s="52" t="e">
        <f>VLOOKUP(CONCATENATE(B63,"-",C63),'SART Rubrics'!A:I,9,FALSE)</f>
        <v>#VALUE!</v>
      </c>
      <c r="E63" s="72"/>
      <c r="F63" s="57"/>
      <c r="G63" s="57"/>
      <c r="H63" s="57"/>
    </row>
    <row r="64" spans="1:8" ht="12.75" x14ac:dyDescent="0.15">
      <c r="A64" s="167"/>
      <c r="B64" s="74" t="s">
        <v>62</v>
      </c>
      <c r="C64" s="58" t="s">
        <v>10</v>
      </c>
      <c r="D64" s="52" t="e">
        <f>VLOOKUP(CONCATENATE(B64,"-",C64),'SART Rubrics'!A:I,9,FALSE)</f>
        <v>#VALUE!</v>
      </c>
      <c r="E64" s="72"/>
      <c r="F64" s="73"/>
      <c r="G64" s="73"/>
      <c r="H64" s="73"/>
    </row>
    <row r="65" spans="1:8" ht="12.75" x14ac:dyDescent="0.15">
      <c r="A65" s="167"/>
      <c r="B65" s="75" t="s">
        <v>62</v>
      </c>
      <c r="C65" s="56" t="s">
        <v>11</v>
      </c>
      <c r="D65" s="52" t="e">
        <f>VLOOKUP(CONCATENATE(B65,"-",C65),'SART Rubrics'!A:I,9,FALSE)</f>
        <v>#VALUE!</v>
      </c>
      <c r="E65" s="72"/>
      <c r="F65" s="57"/>
      <c r="G65" s="57"/>
      <c r="H65" s="57"/>
    </row>
    <row r="66" spans="1:8" ht="14.25" x14ac:dyDescent="0.15">
      <c r="A66" s="167"/>
      <c r="B66" s="62" t="s">
        <v>233</v>
      </c>
      <c r="C66" s="62" t="s">
        <v>231</v>
      </c>
      <c r="D66" s="63" t="e">
        <f>AVERAGE(D62:D65)</f>
        <v>#VALUE!</v>
      </c>
      <c r="E66" s="59"/>
      <c r="F66" s="54">
        <f>'SART Rubrics'!$B192</f>
        <v>0</v>
      </c>
      <c r="G66" s="54">
        <f>'SART Rubrics'!$B194</f>
        <v>0</v>
      </c>
      <c r="H66" s="54">
        <f>'SART Rubrics'!$B196</f>
        <v>0</v>
      </c>
    </row>
    <row r="67" spans="1:8" ht="12.75" x14ac:dyDescent="0.15">
      <c r="A67" s="167"/>
      <c r="B67" s="75" t="s">
        <v>66</v>
      </c>
      <c r="C67" s="64" t="s">
        <v>8</v>
      </c>
      <c r="D67" s="52" t="e">
        <f>VLOOKUP(CONCATENATE(B67,"-",C67),'SART Rubrics'!A:I,9,FALSE)</f>
        <v>#VALUE!</v>
      </c>
      <c r="E67" s="59"/>
      <c r="F67" s="54"/>
      <c r="G67" s="54"/>
      <c r="H67" s="54"/>
    </row>
    <row r="68" spans="1:8" ht="12.75" x14ac:dyDescent="0.15">
      <c r="A68" s="167"/>
      <c r="B68" s="74" t="s">
        <v>66</v>
      </c>
      <c r="C68" s="58" t="s">
        <v>9</v>
      </c>
      <c r="D68" s="52" t="e">
        <f>VLOOKUP(CONCATENATE(B68,"-",C68),'SART Rubrics'!A:I,9,FALSE)</f>
        <v>#VALUE!</v>
      </c>
      <c r="E68" s="59"/>
      <c r="F68" s="54"/>
      <c r="G68" s="54"/>
      <c r="H68" s="54"/>
    </row>
    <row r="69" spans="1:8" ht="12.75" x14ac:dyDescent="0.15">
      <c r="A69" s="167"/>
      <c r="B69" s="75" t="s">
        <v>66</v>
      </c>
      <c r="C69" s="56" t="s">
        <v>10</v>
      </c>
      <c r="D69" s="52" t="e">
        <f>VLOOKUP(CONCATENATE(B69,"-",C69),'SART Rubrics'!A:I,9,FALSE)</f>
        <v>#VALUE!</v>
      </c>
      <c r="E69" s="59"/>
      <c r="F69" s="54"/>
      <c r="G69" s="54"/>
      <c r="H69" s="54"/>
    </row>
    <row r="70" spans="1:8" ht="12.75" x14ac:dyDescent="0.15">
      <c r="A70" s="167"/>
      <c r="B70" s="74" t="s">
        <v>66</v>
      </c>
      <c r="C70" s="58" t="s">
        <v>11</v>
      </c>
      <c r="D70" s="52" t="e">
        <f>VLOOKUP(CONCATENATE(B70,"-",C70),'SART Rubrics'!A:I,9,FALSE)</f>
        <v>#VALUE!</v>
      </c>
      <c r="E70" s="59"/>
      <c r="F70" s="54"/>
      <c r="G70" s="54"/>
      <c r="H70" s="54"/>
    </row>
    <row r="71" spans="1:8" ht="14.25" x14ac:dyDescent="0.15">
      <c r="A71" s="167"/>
      <c r="B71" s="66" t="s">
        <v>66</v>
      </c>
      <c r="C71" s="66" t="s">
        <v>231</v>
      </c>
      <c r="D71" s="63" t="e">
        <f>AVERAGE(D67:D70)</f>
        <v>#VALUE!</v>
      </c>
      <c r="E71" s="53"/>
      <c r="F71" s="54">
        <f>'SART Rubrics'!B207</f>
        <v>0</v>
      </c>
      <c r="G71" s="54">
        <f>'SART Rubrics'!$B209</f>
        <v>0</v>
      </c>
      <c r="H71" s="54">
        <f>'SART Rubrics'!$B211</f>
        <v>0</v>
      </c>
    </row>
    <row r="72" spans="1:8" ht="12.75" x14ac:dyDescent="0.15">
      <c r="A72" s="167"/>
      <c r="B72" s="74" t="s">
        <v>70</v>
      </c>
      <c r="C72" s="51" t="s">
        <v>8</v>
      </c>
      <c r="D72" s="52" t="e">
        <f>VLOOKUP(CONCATENATE(B72,"-",C72),'SART Rubrics'!A:I,9,FALSE)</f>
        <v>#VALUE!</v>
      </c>
      <c r="E72" s="59"/>
      <c r="F72" s="54"/>
      <c r="G72" s="54"/>
      <c r="H72" s="54"/>
    </row>
    <row r="73" spans="1:8" ht="12.75" x14ac:dyDescent="0.15">
      <c r="A73" s="167"/>
      <c r="B73" s="75" t="s">
        <v>70</v>
      </c>
      <c r="C73" s="56" t="s">
        <v>9</v>
      </c>
      <c r="D73" s="52" t="e">
        <f>VLOOKUP(CONCATENATE(B73,"-",C73),'SART Rubrics'!A:I,9,FALSE)</f>
        <v>#VALUE!</v>
      </c>
      <c r="E73" s="59"/>
      <c r="F73" s="54"/>
      <c r="G73" s="54"/>
      <c r="H73" s="54"/>
    </row>
    <row r="74" spans="1:8" ht="12.75" x14ac:dyDescent="0.15">
      <c r="A74" s="167"/>
      <c r="B74" s="74" t="s">
        <v>70</v>
      </c>
      <c r="C74" s="58" t="s">
        <v>10</v>
      </c>
      <c r="D74" s="52" t="e">
        <f>VLOOKUP(CONCATENATE(B74,"-",C74),'SART Rubrics'!A:I,9,FALSE)</f>
        <v>#VALUE!</v>
      </c>
      <c r="E74" s="59"/>
      <c r="F74" s="54"/>
      <c r="G74" s="54"/>
      <c r="H74" s="54"/>
    </row>
    <row r="75" spans="1:8" ht="12.75" x14ac:dyDescent="0.15">
      <c r="A75" s="167"/>
      <c r="B75" s="75" t="s">
        <v>70</v>
      </c>
      <c r="C75" s="56" t="s">
        <v>11</v>
      </c>
      <c r="D75" s="52" t="e">
        <f>VLOOKUP(CONCATENATE(B75,"-",C75),'SART Rubrics'!A:I,9,FALSE)</f>
        <v>#VALUE!</v>
      </c>
      <c r="E75" s="59"/>
      <c r="F75" s="54"/>
      <c r="G75" s="54"/>
      <c r="H75" s="54"/>
    </row>
    <row r="76" spans="1:8" ht="14.25" x14ac:dyDescent="0.15">
      <c r="A76" s="146"/>
      <c r="B76" s="76" t="s">
        <v>70</v>
      </c>
      <c r="C76" s="76" t="s">
        <v>231</v>
      </c>
      <c r="D76" s="69" t="e">
        <f>AVERAGE(D72:D75)</f>
        <v>#VALUE!</v>
      </c>
      <c r="E76" s="77"/>
      <c r="F76" s="78">
        <f>'SART Rubrics'!B222</f>
        <v>0</v>
      </c>
      <c r="G76" s="78">
        <f>'SART Rubrics'!$B224</f>
        <v>0</v>
      </c>
      <c r="H76" s="78">
        <f>'SART Rubrics'!$B226</f>
        <v>0</v>
      </c>
    </row>
    <row r="77" spans="1:8" ht="12.75" x14ac:dyDescent="0.15">
      <c r="A77" s="169" t="s">
        <v>234</v>
      </c>
      <c r="B77" s="55" t="s">
        <v>75</v>
      </c>
      <c r="C77" s="64" t="s">
        <v>8</v>
      </c>
      <c r="D77" s="52" t="e">
        <f>VLOOKUP(CONCATENATE(B77,"-",C77),'SART Rubrics'!A:I,9,FALSE)</f>
        <v>#VALUE!</v>
      </c>
      <c r="E77" s="72"/>
      <c r="F77" s="57"/>
      <c r="G77" s="57"/>
      <c r="H77" s="57"/>
    </row>
    <row r="78" spans="1:8" ht="12.75" x14ac:dyDescent="0.15">
      <c r="A78" s="167"/>
      <c r="B78" s="50" t="s">
        <v>75</v>
      </c>
      <c r="C78" s="58" t="s">
        <v>9</v>
      </c>
      <c r="D78" s="52" t="e">
        <f>VLOOKUP(CONCATENATE(B78,"-",C78),'SART Rubrics'!A:I,9,FALSE)</f>
        <v>#VALUE!</v>
      </c>
      <c r="E78" s="72"/>
      <c r="F78" s="73"/>
      <c r="G78" s="73"/>
      <c r="H78" s="73"/>
    </row>
    <row r="79" spans="1:8" ht="12.75" x14ac:dyDescent="0.15">
      <c r="A79" s="167"/>
      <c r="B79" s="55" t="s">
        <v>75</v>
      </c>
      <c r="C79" s="56" t="s">
        <v>10</v>
      </c>
      <c r="D79" s="52" t="e">
        <f>VLOOKUP(CONCATENATE(B79,"-",C79),'SART Rubrics'!A:I,9,FALSE)</f>
        <v>#VALUE!</v>
      </c>
      <c r="E79" s="72"/>
      <c r="F79" s="57"/>
      <c r="G79" s="57"/>
      <c r="H79" s="57"/>
    </row>
    <row r="80" spans="1:8" ht="12.75" x14ac:dyDescent="0.15">
      <c r="A80" s="167"/>
      <c r="B80" s="50" t="s">
        <v>75</v>
      </c>
      <c r="C80" s="58" t="s">
        <v>11</v>
      </c>
      <c r="D80" s="52" t="e">
        <f>VLOOKUP(CONCATENATE(B80,"-",C80),'SART Rubrics'!A:I,9,FALSE)</f>
        <v>#VALUE!</v>
      </c>
      <c r="E80" s="72"/>
      <c r="F80" s="73"/>
      <c r="G80" s="73"/>
      <c r="H80" s="73"/>
    </row>
    <row r="81" spans="1:8" ht="24" x14ac:dyDescent="0.15">
      <c r="A81" s="167"/>
      <c r="B81" s="65" t="s">
        <v>75</v>
      </c>
      <c r="C81" s="66" t="s">
        <v>231</v>
      </c>
      <c r="D81" s="63" t="e">
        <f>AVERAGE(D77:D80)</f>
        <v>#VALUE!</v>
      </c>
      <c r="E81" s="59"/>
      <c r="F81" s="60" t="str">
        <f>'SART Rubrics'!$B238</f>
        <v xml:space="preserve">
</v>
      </c>
      <c r="G81" s="60">
        <f>'SART Rubrics'!$B240</f>
        <v>0</v>
      </c>
      <c r="H81" s="60" t="str">
        <f>'SART Rubrics'!$B242</f>
        <v xml:space="preserve">
</v>
      </c>
    </row>
    <row r="82" spans="1:8" ht="12.75" x14ac:dyDescent="0.15">
      <c r="A82" s="167"/>
      <c r="B82" s="50" t="s">
        <v>79</v>
      </c>
      <c r="C82" s="51" t="s">
        <v>8</v>
      </c>
      <c r="D82" s="52" t="e">
        <f>VLOOKUP(CONCATENATE(B82,"-",C82),'SART Rubrics'!A:I,9,FALSE)</f>
        <v>#VALUE!</v>
      </c>
      <c r="E82" s="72"/>
      <c r="F82" s="73"/>
      <c r="G82" s="73"/>
      <c r="H82" s="73"/>
    </row>
    <row r="83" spans="1:8" ht="12.75" x14ac:dyDescent="0.15">
      <c r="A83" s="167"/>
      <c r="B83" s="55" t="s">
        <v>79</v>
      </c>
      <c r="C83" s="56" t="s">
        <v>9</v>
      </c>
      <c r="D83" s="52" t="e">
        <f>VLOOKUP(CONCATENATE(B83,"-",C83),'SART Rubrics'!A:I,9,FALSE)</f>
        <v>#VALUE!</v>
      </c>
      <c r="E83" s="72"/>
      <c r="F83" s="57"/>
      <c r="G83" s="57"/>
      <c r="H83" s="57"/>
    </row>
    <row r="84" spans="1:8" ht="12.75" x14ac:dyDescent="0.15">
      <c r="A84" s="167"/>
      <c r="B84" s="50" t="s">
        <v>79</v>
      </c>
      <c r="C84" s="58" t="s">
        <v>10</v>
      </c>
      <c r="D84" s="52" t="e">
        <f>VLOOKUP(CONCATENATE(B84,"-",C84),'SART Rubrics'!A:I,9,FALSE)</f>
        <v>#VALUE!</v>
      </c>
      <c r="E84" s="72"/>
      <c r="F84" s="73"/>
      <c r="G84" s="73"/>
      <c r="H84" s="73"/>
    </row>
    <row r="85" spans="1:8" ht="12.75" x14ac:dyDescent="0.15">
      <c r="A85" s="167"/>
      <c r="B85" s="55" t="s">
        <v>79</v>
      </c>
      <c r="C85" s="56" t="s">
        <v>11</v>
      </c>
      <c r="D85" s="52" t="e">
        <f>VLOOKUP(CONCATENATE(B85,"-",C85),'SART Rubrics'!A:I,9,FALSE)</f>
        <v>#VALUE!</v>
      </c>
      <c r="E85" s="72"/>
      <c r="F85" s="57"/>
      <c r="G85" s="57"/>
      <c r="H85" s="57"/>
    </row>
    <row r="86" spans="1:8" ht="24" x14ac:dyDescent="0.15">
      <c r="A86" s="167"/>
      <c r="B86" s="61" t="s">
        <v>79</v>
      </c>
      <c r="C86" s="62" t="s">
        <v>231</v>
      </c>
      <c r="D86" s="63" t="e">
        <f>AVERAGE(D82:D85)</f>
        <v>#VALUE!</v>
      </c>
      <c r="E86" s="59"/>
      <c r="F86" s="54" t="str">
        <f>'SART Rubrics'!$B253</f>
        <v xml:space="preserve">
</v>
      </c>
      <c r="G86" s="54">
        <f>'SART Rubrics'!$B255</f>
        <v>0</v>
      </c>
      <c r="H86" s="54" t="str">
        <f>'SART Rubrics'!$B257</f>
        <v xml:space="preserve">
</v>
      </c>
    </row>
    <row r="87" spans="1:8" ht="12.75" x14ac:dyDescent="0.15">
      <c r="A87" s="167"/>
      <c r="B87" s="55" t="s">
        <v>83</v>
      </c>
      <c r="C87" s="64" t="s">
        <v>8</v>
      </c>
      <c r="D87" s="52" t="e">
        <f>VLOOKUP(CONCATENATE(B87,"-",C87),'SART Rubrics'!A:I,9,FALSE)</f>
        <v>#VALUE!</v>
      </c>
      <c r="E87" s="72"/>
      <c r="F87" s="57"/>
      <c r="G87" s="57"/>
      <c r="H87" s="57"/>
    </row>
    <row r="88" spans="1:8" ht="12.75" x14ac:dyDescent="0.15">
      <c r="A88" s="167"/>
      <c r="B88" s="50" t="s">
        <v>83</v>
      </c>
      <c r="C88" s="58" t="s">
        <v>9</v>
      </c>
      <c r="D88" s="52" t="e">
        <f>VLOOKUP(CONCATENATE(B88,"-",C88),'SART Rubrics'!A:I,9,FALSE)</f>
        <v>#VALUE!</v>
      </c>
      <c r="E88" s="72"/>
      <c r="F88" s="73"/>
      <c r="G88" s="73"/>
      <c r="H88" s="73"/>
    </row>
    <row r="89" spans="1:8" ht="12.75" x14ac:dyDescent="0.15">
      <c r="A89" s="167"/>
      <c r="B89" s="55" t="s">
        <v>83</v>
      </c>
      <c r="C89" s="56" t="s">
        <v>10</v>
      </c>
      <c r="D89" s="52" t="e">
        <f>VLOOKUP(CONCATENATE(B89,"-",C89),'SART Rubrics'!A:I,9,FALSE)</f>
        <v>#VALUE!</v>
      </c>
      <c r="E89" s="72"/>
      <c r="F89" s="57"/>
      <c r="G89" s="57"/>
      <c r="H89" s="57"/>
    </row>
    <row r="90" spans="1:8" ht="12.75" x14ac:dyDescent="0.15">
      <c r="A90" s="167"/>
      <c r="B90" s="50" t="s">
        <v>83</v>
      </c>
      <c r="C90" s="58" t="s">
        <v>11</v>
      </c>
      <c r="D90" s="52" t="e">
        <f>VLOOKUP(CONCATENATE(B90,"-",C90),'SART Rubrics'!A:I,9,FALSE)</f>
        <v>#VALUE!</v>
      </c>
      <c r="E90" s="72"/>
      <c r="F90" s="73"/>
      <c r="G90" s="73"/>
      <c r="H90" s="73"/>
    </row>
    <row r="91" spans="1:8" ht="24" x14ac:dyDescent="0.15">
      <c r="A91" s="167"/>
      <c r="B91" s="65" t="s">
        <v>83</v>
      </c>
      <c r="C91" s="66" t="s">
        <v>231</v>
      </c>
      <c r="D91" s="63" t="e">
        <f>AVERAGE(D87:D90)</f>
        <v>#VALUE!</v>
      </c>
      <c r="E91" s="59"/>
      <c r="F91" s="60" t="str">
        <f>'SART Rubrics'!$B268</f>
        <v xml:space="preserve">
</v>
      </c>
      <c r="G91" s="60">
        <f>'SART Rubrics'!$B270</f>
        <v>0</v>
      </c>
      <c r="H91" s="60" t="str">
        <f>'SART Rubrics'!$B272</f>
        <v xml:space="preserve">
</v>
      </c>
    </row>
    <row r="92" spans="1:8" ht="12.75" x14ac:dyDescent="0.15">
      <c r="A92" s="167"/>
      <c r="B92" s="79" t="s">
        <v>87</v>
      </c>
      <c r="C92" s="51" t="s">
        <v>8</v>
      </c>
      <c r="D92" s="52" t="e">
        <f>VLOOKUP(CONCATENATE(B92,"-",C92),'SART Rubrics'!A:I,9,FALSE)</f>
        <v>#VALUE!</v>
      </c>
      <c r="E92" s="72"/>
      <c r="F92" s="73"/>
      <c r="G92" s="73"/>
      <c r="H92" s="73"/>
    </row>
    <row r="93" spans="1:8" ht="12.75" x14ac:dyDescent="0.15">
      <c r="A93" s="167"/>
      <c r="B93" s="80" t="s">
        <v>87</v>
      </c>
      <c r="C93" s="56" t="s">
        <v>9</v>
      </c>
      <c r="D93" s="52" t="e">
        <f>VLOOKUP(CONCATENATE(B93,"-",C93),'SART Rubrics'!A:I,9,FALSE)</f>
        <v>#VALUE!</v>
      </c>
      <c r="E93" s="72"/>
      <c r="F93" s="57"/>
      <c r="G93" s="57"/>
      <c r="H93" s="57"/>
    </row>
    <row r="94" spans="1:8" ht="12.75" x14ac:dyDescent="0.15">
      <c r="A94" s="167"/>
      <c r="B94" s="79" t="s">
        <v>87</v>
      </c>
      <c r="C94" s="58" t="s">
        <v>10</v>
      </c>
      <c r="D94" s="52" t="e">
        <f>VLOOKUP(CONCATENATE(B94,"-",C94),'SART Rubrics'!A:I,9,FALSE)</f>
        <v>#VALUE!</v>
      </c>
      <c r="E94" s="72"/>
      <c r="F94" s="73"/>
      <c r="G94" s="73"/>
      <c r="H94" s="73"/>
    </row>
    <row r="95" spans="1:8" ht="12.75" x14ac:dyDescent="0.15">
      <c r="A95" s="167"/>
      <c r="B95" s="80" t="s">
        <v>87</v>
      </c>
      <c r="C95" s="56" t="s">
        <v>11</v>
      </c>
      <c r="D95" s="52" t="e">
        <f>VLOOKUP(CONCATENATE(B95,"-",C95),'SART Rubrics'!A:I,9,FALSE)</f>
        <v>#VALUE!</v>
      </c>
      <c r="E95" s="72"/>
      <c r="F95" s="57"/>
      <c r="G95" s="57"/>
      <c r="H95" s="57"/>
    </row>
    <row r="96" spans="1:8" ht="24" x14ac:dyDescent="0.15">
      <c r="A96" s="167"/>
      <c r="B96" s="62" t="s">
        <v>87</v>
      </c>
      <c r="C96" s="62" t="s">
        <v>231</v>
      </c>
      <c r="D96" s="63" t="e">
        <f>AVERAGE(D92:D95)</f>
        <v>#VALUE!</v>
      </c>
      <c r="E96" s="59"/>
      <c r="F96" s="54" t="str">
        <f>'SART Rubrics'!$B283</f>
        <v xml:space="preserve">
</v>
      </c>
      <c r="G96" s="54">
        <f>'SART Rubrics'!$B285</f>
        <v>0</v>
      </c>
      <c r="H96" s="54" t="str">
        <f>'SART Rubrics'!$B287</f>
        <v xml:space="preserve">
</v>
      </c>
    </row>
    <row r="97" spans="1:8" ht="12.75" x14ac:dyDescent="0.15">
      <c r="A97" s="167"/>
      <c r="B97" s="55" t="s">
        <v>91</v>
      </c>
      <c r="C97" s="64" t="s">
        <v>8</v>
      </c>
      <c r="D97" s="52" t="e">
        <f>VLOOKUP(CONCATENATE(B97,"-",C97),'SART Rubrics'!A:I,9,FALSE)</f>
        <v>#VALUE!</v>
      </c>
      <c r="E97" s="72"/>
      <c r="F97" s="57"/>
      <c r="G97" s="57"/>
      <c r="H97" s="57"/>
    </row>
    <row r="98" spans="1:8" ht="12.75" x14ac:dyDescent="0.15">
      <c r="A98" s="167"/>
      <c r="B98" s="50" t="s">
        <v>91</v>
      </c>
      <c r="C98" s="58" t="s">
        <v>9</v>
      </c>
      <c r="D98" s="52" t="e">
        <f>VLOOKUP(CONCATENATE(B98,"-",C98),'SART Rubrics'!A:I,9,FALSE)</f>
        <v>#VALUE!</v>
      </c>
      <c r="E98" s="72"/>
      <c r="F98" s="73"/>
      <c r="G98" s="73"/>
      <c r="H98" s="73"/>
    </row>
    <row r="99" spans="1:8" ht="12.75" x14ac:dyDescent="0.15">
      <c r="A99" s="167"/>
      <c r="B99" s="55" t="s">
        <v>91</v>
      </c>
      <c r="C99" s="56" t="s">
        <v>10</v>
      </c>
      <c r="D99" s="52" t="e">
        <f>VLOOKUP(CONCATENATE(B99,"-",C99),'SART Rubrics'!A:I,9,FALSE)</f>
        <v>#VALUE!</v>
      </c>
      <c r="E99" s="72"/>
      <c r="F99" s="57"/>
      <c r="G99" s="57"/>
      <c r="H99" s="57"/>
    </row>
    <row r="100" spans="1:8" ht="12.75" x14ac:dyDescent="0.15">
      <c r="A100" s="167"/>
      <c r="B100" s="50" t="s">
        <v>91</v>
      </c>
      <c r="C100" s="58" t="s">
        <v>11</v>
      </c>
      <c r="D100" s="52" t="e">
        <f>VLOOKUP(CONCATENATE(B100,"-",C100),'SART Rubrics'!A:I,9,FALSE)</f>
        <v>#VALUE!</v>
      </c>
      <c r="E100" s="72"/>
      <c r="F100" s="73"/>
      <c r="G100" s="73"/>
      <c r="H100" s="73"/>
    </row>
    <row r="101" spans="1:8" ht="24" x14ac:dyDescent="0.15">
      <c r="A101" s="167"/>
      <c r="B101" s="65" t="s">
        <v>91</v>
      </c>
      <c r="C101" s="66" t="s">
        <v>231</v>
      </c>
      <c r="D101" s="63" t="e">
        <f>AVERAGE(D97:D100)</f>
        <v>#VALUE!</v>
      </c>
      <c r="E101" s="59"/>
      <c r="F101" s="60" t="str">
        <f>'SART Rubrics'!$B298</f>
        <v xml:space="preserve">
</v>
      </c>
      <c r="G101" s="60">
        <f>'SART Rubrics'!$B300</f>
        <v>0</v>
      </c>
      <c r="H101" s="60" t="str">
        <f>'SART Rubrics'!$B302</f>
        <v xml:space="preserve">
</v>
      </c>
    </row>
    <row r="102" spans="1:8" ht="12.75" x14ac:dyDescent="0.15">
      <c r="A102" s="167"/>
      <c r="B102" s="50" t="s">
        <v>95</v>
      </c>
      <c r="C102" s="51" t="s">
        <v>8</v>
      </c>
      <c r="D102" s="52" t="e">
        <f>VLOOKUP(CONCATENATE(B102,"-",C102),'SART Rubrics'!A:I,9,FALSE)</f>
        <v>#VALUE!</v>
      </c>
      <c r="E102" s="72"/>
      <c r="F102" s="73"/>
      <c r="G102" s="73"/>
      <c r="H102" s="73"/>
    </row>
    <row r="103" spans="1:8" ht="12.75" x14ac:dyDescent="0.15">
      <c r="A103" s="167"/>
      <c r="B103" s="55" t="s">
        <v>95</v>
      </c>
      <c r="C103" s="56" t="s">
        <v>9</v>
      </c>
      <c r="D103" s="52" t="e">
        <f>VLOOKUP(CONCATENATE(B103,"-",C103),'SART Rubrics'!A:I,9,FALSE)</f>
        <v>#VALUE!</v>
      </c>
      <c r="E103" s="72"/>
      <c r="F103" s="57"/>
      <c r="G103" s="57"/>
      <c r="H103" s="57"/>
    </row>
    <row r="104" spans="1:8" ht="12.75" x14ac:dyDescent="0.15">
      <c r="A104" s="167"/>
      <c r="B104" s="50" t="s">
        <v>95</v>
      </c>
      <c r="C104" s="58" t="s">
        <v>10</v>
      </c>
      <c r="D104" s="52" t="e">
        <f>VLOOKUP(CONCATENATE(B104,"-",C104),'SART Rubrics'!A:I,9,FALSE)</f>
        <v>#VALUE!</v>
      </c>
      <c r="E104" s="72"/>
      <c r="F104" s="73"/>
      <c r="G104" s="73"/>
      <c r="H104" s="73"/>
    </row>
    <row r="105" spans="1:8" ht="12.75" x14ac:dyDescent="0.15">
      <c r="A105" s="167"/>
      <c r="B105" s="55" t="s">
        <v>95</v>
      </c>
      <c r="C105" s="56" t="s">
        <v>11</v>
      </c>
      <c r="D105" s="52" t="e">
        <f>VLOOKUP(CONCATENATE(B105,"-",C105),'SART Rubrics'!A:I,9,FALSE)</f>
        <v>#VALUE!</v>
      </c>
      <c r="E105" s="72"/>
      <c r="F105" s="57"/>
      <c r="G105" s="57"/>
      <c r="H105" s="57"/>
    </row>
    <row r="106" spans="1:8" ht="24" x14ac:dyDescent="0.15">
      <c r="A106" s="167"/>
      <c r="B106" s="61" t="s">
        <v>95</v>
      </c>
      <c r="C106" s="62" t="s">
        <v>231</v>
      </c>
      <c r="D106" s="63" t="e">
        <f>AVERAGE(D102:D105)</f>
        <v>#VALUE!</v>
      </c>
      <c r="E106" s="59"/>
      <c r="F106" s="54" t="str">
        <f>'SART Rubrics'!$B313</f>
        <v xml:space="preserve">
</v>
      </c>
      <c r="G106" s="54">
        <f>'SART Rubrics'!$B315</f>
        <v>0</v>
      </c>
      <c r="H106" s="54" t="str">
        <f>'SART Rubrics'!$B317</f>
        <v xml:space="preserve">
</v>
      </c>
    </row>
    <row r="107" spans="1:8" ht="12.75" x14ac:dyDescent="0.15">
      <c r="A107" s="167"/>
      <c r="B107" s="55" t="s">
        <v>99</v>
      </c>
      <c r="C107" s="64" t="s">
        <v>8</v>
      </c>
      <c r="D107" s="52" t="e">
        <f>VLOOKUP(CONCATENATE(B107,"-",C107),'SART Rubrics'!A:I,9,FALSE)</f>
        <v>#VALUE!</v>
      </c>
      <c r="E107" s="72"/>
      <c r="F107" s="57"/>
      <c r="G107" s="57"/>
      <c r="H107" s="57"/>
    </row>
    <row r="108" spans="1:8" ht="12.75" x14ac:dyDescent="0.15">
      <c r="A108" s="167"/>
      <c r="B108" s="50" t="s">
        <v>99</v>
      </c>
      <c r="C108" s="58" t="s">
        <v>9</v>
      </c>
      <c r="D108" s="52" t="e">
        <f>VLOOKUP(CONCATENATE(B108,"-",C108),'SART Rubrics'!A:I,9,FALSE)</f>
        <v>#VALUE!</v>
      </c>
      <c r="E108" s="72"/>
      <c r="F108" s="73"/>
      <c r="G108" s="73"/>
      <c r="H108" s="73"/>
    </row>
    <row r="109" spans="1:8" ht="12.75" x14ac:dyDescent="0.15">
      <c r="A109" s="167"/>
      <c r="B109" s="55" t="s">
        <v>99</v>
      </c>
      <c r="C109" s="56" t="s">
        <v>10</v>
      </c>
      <c r="D109" s="52" t="e">
        <f>VLOOKUP(CONCATENATE(B109,"-",C109),'SART Rubrics'!A:I,9,FALSE)</f>
        <v>#VALUE!</v>
      </c>
      <c r="E109" s="72"/>
      <c r="F109" s="57"/>
      <c r="G109" s="57"/>
      <c r="H109" s="57"/>
    </row>
    <row r="110" spans="1:8" ht="12.75" x14ac:dyDescent="0.15">
      <c r="A110" s="167"/>
      <c r="B110" s="50" t="s">
        <v>99</v>
      </c>
      <c r="C110" s="58" t="s">
        <v>11</v>
      </c>
      <c r="D110" s="52" t="e">
        <f>VLOOKUP(CONCATENATE(B110,"-",C110),'SART Rubrics'!A:I,9,FALSE)</f>
        <v>#VALUE!</v>
      </c>
      <c r="E110" s="72"/>
      <c r="F110" s="73"/>
      <c r="G110" s="73"/>
      <c r="H110" s="73"/>
    </row>
    <row r="111" spans="1:8" ht="24" x14ac:dyDescent="0.15">
      <c r="A111" s="167"/>
      <c r="B111" s="65" t="s">
        <v>99</v>
      </c>
      <c r="C111" s="66" t="s">
        <v>231</v>
      </c>
      <c r="D111" s="63" t="e">
        <f>AVERAGE(D107:D110)</f>
        <v>#VALUE!</v>
      </c>
      <c r="E111" s="59"/>
      <c r="F111" s="60" t="str">
        <f>'SART Rubrics'!$B328</f>
        <v xml:space="preserve">
</v>
      </c>
      <c r="G111" s="60">
        <f>'SART Rubrics'!$B330</f>
        <v>0</v>
      </c>
      <c r="H111" s="60" t="str">
        <f>'SART Rubrics'!$B332</f>
        <v xml:space="preserve">
</v>
      </c>
    </row>
    <row r="112" spans="1:8" ht="12.75" x14ac:dyDescent="0.15">
      <c r="A112" s="167"/>
      <c r="B112" s="50" t="s">
        <v>103</v>
      </c>
      <c r="C112" s="51" t="s">
        <v>8</v>
      </c>
      <c r="D112" s="52" t="e">
        <f>VLOOKUP(CONCATENATE(B112,"-",C112),'SART Rubrics'!A:I,9,FALSE)</f>
        <v>#VALUE!</v>
      </c>
      <c r="E112" s="72"/>
      <c r="F112" s="73"/>
      <c r="G112" s="73"/>
      <c r="H112" s="73"/>
    </row>
    <row r="113" spans="1:8" ht="12.75" x14ac:dyDescent="0.15">
      <c r="A113" s="167"/>
      <c r="B113" s="55" t="s">
        <v>103</v>
      </c>
      <c r="C113" s="56" t="s">
        <v>9</v>
      </c>
      <c r="D113" s="52" t="e">
        <f>VLOOKUP(CONCATENATE(B113,"-",C113),'SART Rubrics'!A:I,9,FALSE)</f>
        <v>#VALUE!</v>
      </c>
      <c r="E113" s="72"/>
      <c r="F113" s="57"/>
      <c r="G113" s="57"/>
      <c r="H113" s="57"/>
    </row>
    <row r="114" spans="1:8" ht="12.75" x14ac:dyDescent="0.15">
      <c r="A114" s="167"/>
      <c r="B114" s="50" t="s">
        <v>103</v>
      </c>
      <c r="C114" s="58" t="s">
        <v>10</v>
      </c>
      <c r="D114" s="52" t="e">
        <f>VLOOKUP(CONCATENATE(B114,"-",C114),'SART Rubrics'!A:I,9,FALSE)</f>
        <v>#VALUE!</v>
      </c>
      <c r="E114" s="72"/>
      <c r="F114" s="73"/>
      <c r="G114" s="73"/>
      <c r="H114" s="73"/>
    </row>
    <row r="115" spans="1:8" ht="12.75" x14ac:dyDescent="0.15">
      <c r="A115" s="167"/>
      <c r="B115" s="55" t="s">
        <v>103</v>
      </c>
      <c r="C115" s="56" t="s">
        <v>11</v>
      </c>
      <c r="D115" s="52" t="e">
        <f>VLOOKUP(CONCATENATE(B115,"-",C115),'SART Rubrics'!A:I,9,FALSE)</f>
        <v>#VALUE!</v>
      </c>
      <c r="E115" s="72"/>
      <c r="F115" s="57"/>
      <c r="G115" s="57"/>
      <c r="H115" s="57"/>
    </row>
    <row r="116" spans="1:8" ht="24" x14ac:dyDescent="0.15">
      <c r="A116" s="167"/>
      <c r="B116" s="61" t="s">
        <v>103</v>
      </c>
      <c r="C116" s="62" t="s">
        <v>231</v>
      </c>
      <c r="D116" s="63" t="e">
        <f>AVERAGE(D112:D115)</f>
        <v>#VALUE!</v>
      </c>
      <c r="E116" s="59"/>
      <c r="F116" s="54" t="str">
        <f>'SART Rubrics'!$B343</f>
        <v xml:space="preserve">
</v>
      </c>
      <c r="G116" s="54">
        <f>'SART Rubrics'!$B345</f>
        <v>0</v>
      </c>
      <c r="H116" s="54" t="str">
        <f>'SART Rubrics'!$B347</f>
        <v xml:space="preserve">
</v>
      </c>
    </row>
    <row r="117" spans="1:8" ht="12.75" x14ac:dyDescent="0.15">
      <c r="A117" s="167"/>
      <c r="B117" s="55" t="s">
        <v>107</v>
      </c>
      <c r="C117" s="64" t="s">
        <v>8</v>
      </c>
      <c r="D117" s="52" t="e">
        <f>VLOOKUP(CONCATENATE(B117,"-",C117),'SART Rubrics'!A:I,9,FALSE)</f>
        <v>#VALUE!</v>
      </c>
      <c r="E117" s="72"/>
      <c r="F117" s="57"/>
      <c r="G117" s="57"/>
      <c r="H117" s="57"/>
    </row>
    <row r="118" spans="1:8" ht="12.75" x14ac:dyDescent="0.15">
      <c r="A118" s="167"/>
      <c r="B118" s="50" t="s">
        <v>107</v>
      </c>
      <c r="C118" s="58" t="s">
        <v>9</v>
      </c>
      <c r="D118" s="52" t="e">
        <f>VLOOKUP(CONCATENATE(B118,"-",C118),'SART Rubrics'!A:I,9,FALSE)</f>
        <v>#VALUE!</v>
      </c>
      <c r="E118" s="72"/>
      <c r="F118" s="73"/>
      <c r="G118" s="73"/>
      <c r="H118" s="73"/>
    </row>
    <row r="119" spans="1:8" ht="12.75" x14ac:dyDescent="0.15">
      <c r="A119" s="167"/>
      <c r="B119" s="55" t="s">
        <v>107</v>
      </c>
      <c r="C119" s="56" t="s">
        <v>10</v>
      </c>
      <c r="D119" s="52" t="e">
        <f>VLOOKUP(CONCATENATE(B119,"-",C119),'SART Rubrics'!A:I,9,FALSE)</f>
        <v>#VALUE!</v>
      </c>
      <c r="E119" s="72"/>
      <c r="F119" s="57"/>
      <c r="G119" s="57"/>
      <c r="H119" s="57"/>
    </row>
    <row r="120" spans="1:8" ht="12.75" x14ac:dyDescent="0.15">
      <c r="A120" s="167"/>
      <c r="B120" s="50" t="s">
        <v>107</v>
      </c>
      <c r="C120" s="58" t="s">
        <v>11</v>
      </c>
      <c r="D120" s="52" t="e">
        <f>VLOOKUP(CONCATENATE(B120,"-",C120),'SART Rubrics'!A:I,9,FALSE)</f>
        <v>#VALUE!</v>
      </c>
      <c r="E120" s="72"/>
      <c r="F120" s="73"/>
      <c r="G120" s="73"/>
      <c r="H120" s="73"/>
    </row>
    <row r="121" spans="1:8" ht="24" x14ac:dyDescent="0.15">
      <c r="A121" s="167"/>
      <c r="B121" s="65" t="s">
        <v>107</v>
      </c>
      <c r="C121" s="66" t="s">
        <v>231</v>
      </c>
      <c r="D121" s="63" t="e">
        <f>AVERAGE(D117:D120)</f>
        <v>#VALUE!</v>
      </c>
      <c r="E121" s="59"/>
      <c r="F121" s="60" t="str">
        <f>'SART Rubrics'!$B358</f>
        <v xml:space="preserve">
</v>
      </c>
      <c r="G121" s="60">
        <f>'SART Rubrics'!$B360</f>
        <v>0</v>
      </c>
      <c r="H121" s="60" t="str">
        <f>'SART Rubrics'!$B362</f>
        <v xml:space="preserve">
</v>
      </c>
    </row>
    <row r="122" spans="1:8" ht="12.75" x14ac:dyDescent="0.15">
      <c r="A122" s="167"/>
      <c r="B122" s="79" t="s">
        <v>111</v>
      </c>
      <c r="C122" s="51" t="s">
        <v>8</v>
      </c>
      <c r="D122" s="52" t="e">
        <f>VLOOKUP(CONCATENATE(B122,"-",C122),'SART Rubrics'!A:I,9,FALSE)</f>
        <v>#VALUE!</v>
      </c>
      <c r="E122" s="72"/>
      <c r="F122" s="73"/>
      <c r="G122" s="73"/>
      <c r="H122" s="73"/>
    </row>
    <row r="123" spans="1:8" ht="12.75" x14ac:dyDescent="0.15">
      <c r="A123" s="167"/>
      <c r="B123" s="80" t="s">
        <v>111</v>
      </c>
      <c r="C123" s="56" t="s">
        <v>9</v>
      </c>
      <c r="D123" s="52" t="e">
        <f>VLOOKUP(CONCATENATE(B123,"-",C123),'SART Rubrics'!A:I,9,FALSE)</f>
        <v>#VALUE!</v>
      </c>
      <c r="E123" s="72"/>
      <c r="F123" s="57"/>
      <c r="G123" s="57"/>
      <c r="H123" s="57"/>
    </row>
    <row r="124" spans="1:8" ht="12.75" x14ac:dyDescent="0.15">
      <c r="A124" s="167"/>
      <c r="B124" s="79" t="s">
        <v>111</v>
      </c>
      <c r="C124" s="58" t="s">
        <v>10</v>
      </c>
      <c r="D124" s="52" t="e">
        <f>VLOOKUP(CONCATENATE(B124,"-",C124),'SART Rubrics'!A:I,9,FALSE)</f>
        <v>#VALUE!</v>
      </c>
      <c r="E124" s="72"/>
      <c r="F124" s="73"/>
      <c r="G124" s="73"/>
      <c r="H124" s="73"/>
    </row>
    <row r="125" spans="1:8" ht="12.75" x14ac:dyDescent="0.15">
      <c r="A125" s="167"/>
      <c r="B125" s="80" t="s">
        <v>111</v>
      </c>
      <c r="C125" s="56" t="s">
        <v>11</v>
      </c>
      <c r="D125" s="52" t="e">
        <f>VLOOKUP(CONCATENATE(B125,"-",C125),'SART Rubrics'!A:I,9,FALSE)</f>
        <v>#VALUE!</v>
      </c>
      <c r="E125" s="72"/>
      <c r="F125" s="57"/>
      <c r="G125" s="57"/>
      <c r="H125" s="57"/>
    </row>
    <row r="126" spans="1:8" ht="24" x14ac:dyDescent="0.15">
      <c r="A126" s="167"/>
      <c r="B126" s="62" t="s">
        <v>111</v>
      </c>
      <c r="C126" s="62" t="s">
        <v>231</v>
      </c>
      <c r="D126" s="63" t="e">
        <f>AVERAGE(D122:D125)</f>
        <v>#VALUE!</v>
      </c>
      <c r="E126" s="59"/>
      <c r="F126" s="54" t="str">
        <f>'SART Rubrics'!$B373</f>
        <v xml:space="preserve">
</v>
      </c>
      <c r="G126" s="54">
        <f>'SART Rubrics'!$B375</f>
        <v>0</v>
      </c>
      <c r="H126" s="54" t="str">
        <f>'SART Rubrics'!$B377</f>
        <v xml:space="preserve">
</v>
      </c>
    </row>
    <row r="127" spans="1:8" ht="12.75" x14ac:dyDescent="0.15">
      <c r="A127" s="167"/>
      <c r="B127" s="55" t="s">
        <v>115</v>
      </c>
      <c r="C127" s="64" t="s">
        <v>8</v>
      </c>
      <c r="D127" s="52" t="e">
        <f>VLOOKUP(CONCATENATE(B127,"-",C127),'SART Rubrics'!A:I,9,FALSE)</f>
        <v>#VALUE!</v>
      </c>
      <c r="E127" s="72"/>
      <c r="F127" s="57"/>
      <c r="G127" s="57"/>
      <c r="H127" s="57"/>
    </row>
    <row r="128" spans="1:8" ht="12.75" x14ac:dyDescent="0.15">
      <c r="A128" s="167"/>
      <c r="B128" s="50" t="s">
        <v>115</v>
      </c>
      <c r="C128" s="58" t="s">
        <v>9</v>
      </c>
      <c r="D128" s="52" t="e">
        <f>VLOOKUP(CONCATENATE(B128,"-",C128),'SART Rubrics'!A:I,9,FALSE)</f>
        <v>#VALUE!</v>
      </c>
      <c r="E128" s="72"/>
      <c r="F128" s="73"/>
      <c r="G128" s="73"/>
      <c r="H128" s="73"/>
    </row>
    <row r="129" spans="1:8" ht="12.75" x14ac:dyDescent="0.15">
      <c r="A129" s="167"/>
      <c r="B129" s="55" t="s">
        <v>115</v>
      </c>
      <c r="C129" s="56" t="s">
        <v>10</v>
      </c>
      <c r="D129" s="52" t="e">
        <f>VLOOKUP(CONCATENATE(B129,"-",C129),'SART Rubrics'!A:I,9,FALSE)</f>
        <v>#VALUE!</v>
      </c>
      <c r="E129" s="72"/>
      <c r="F129" s="57"/>
      <c r="G129" s="57"/>
      <c r="H129" s="57"/>
    </row>
    <row r="130" spans="1:8" ht="12.75" x14ac:dyDescent="0.15">
      <c r="A130" s="167"/>
      <c r="B130" s="50" t="s">
        <v>115</v>
      </c>
      <c r="C130" s="58" t="s">
        <v>11</v>
      </c>
      <c r="D130" s="52" t="e">
        <f>VLOOKUP(CONCATENATE(B130,"-",C130),'SART Rubrics'!A:I,9,FALSE)</f>
        <v>#VALUE!</v>
      </c>
      <c r="E130" s="72"/>
      <c r="F130" s="73"/>
      <c r="G130" s="73"/>
      <c r="H130" s="73"/>
    </row>
    <row r="131" spans="1:8" ht="24" x14ac:dyDescent="0.15">
      <c r="A131" s="167"/>
      <c r="B131" s="65" t="s">
        <v>115</v>
      </c>
      <c r="C131" s="66" t="s">
        <v>231</v>
      </c>
      <c r="D131" s="63" t="e">
        <f>AVERAGE(D127:D130)</f>
        <v>#VALUE!</v>
      </c>
      <c r="E131" s="59"/>
      <c r="F131" s="60" t="str">
        <f>'SART Rubrics'!$B388</f>
        <v xml:space="preserve">
</v>
      </c>
      <c r="G131" s="60">
        <f>'SART Rubrics'!$B390</f>
        <v>0</v>
      </c>
      <c r="H131" s="60" t="str">
        <f>'SART Rubrics'!$B392</f>
        <v xml:space="preserve">
</v>
      </c>
    </row>
    <row r="132" spans="1:8" ht="12.75" x14ac:dyDescent="0.15">
      <c r="A132" s="167"/>
      <c r="B132" s="50" t="s">
        <v>119</v>
      </c>
      <c r="C132" s="51" t="s">
        <v>8</v>
      </c>
      <c r="D132" s="52" t="e">
        <f>VLOOKUP(CONCATENATE(B132,"-",C132),'SART Rubrics'!A:I,9,FALSE)</f>
        <v>#VALUE!</v>
      </c>
      <c r="E132" s="72"/>
      <c r="F132" s="73"/>
      <c r="G132" s="73"/>
      <c r="H132" s="73"/>
    </row>
    <row r="133" spans="1:8" ht="12.75" x14ac:dyDescent="0.15">
      <c r="A133" s="167"/>
      <c r="B133" s="55" t="s">
        <v>119</v>
      </c>
      <c r="C133" s="56" t="s">
        <v>9</v>
      </c>
      <c r="D133" s="52" t="e">
        <f>VLOOKUP(CONCATENATE(B133,"-",C133),'SART Rubrics'!A:I,9,FALSE)</f>
        <v>#VALUE!</v>
      </c>
      <c r="E133" s="72"/>
      <c r="F133" s="57"/>
      <c r="G133" s="57"/>
      <c r="H133" s="57"/>
    </row>
    <row r="134" spans="1:8" ht="12.75" x14ac:dyDescent="0.15">
      <c r="A134" s="167"/>
      <c r="B134" s="50" t="s">
        <v>119</v>
      </c>
      <c r="C134" s="58" t="s">
        <v>10</v>
      </c>
      <c r="D134" s="52" t="e">
        <f>VLOOKUP(CONCATENATE(B134,"-",C134),'SART Rubrics'!A:I,9,FALSE)</f>
        <v>#VALUE!</v>
      </c>
      <c r="E134" s="72"/>
      <c r="F134" s="73"/>
      <c r="G134" s="73"/>
      <c r="H134" s="73"/>
    </row>
    <row r="135" spans="1:8" ht="12.75" x14ac:dyDescent="0.15">
      <c r="A135" s="167"/>
      <c r="B135" s="55" t="s">
        <v>119</v>
      </c>
      <c r="C135" s="56" t="s">
        <v>11</v>
      </c>
      <c r="D135" s="52" t="e">
        <f>VLOOKUP(CONCATENATE(B135,"-",C135),'SART Rubrics'!A:I,9,FALSE)</f>
        <v>#VALUE!</v>
      </c>
      <c r="E135" s="72"/>
      <c r="F135" s="57"/>
      <c r="G135" s="57"/>
      <c r="H135" s="57"/>
    </row>
    <row r="136" spans="1:8" ht="24" x14ac:dyDescent="0.15">
      <c r="A136" s="167"/>
      <c r="B136" s="61" t="s">
        <v>119</v>
      </c>
      <c r="C136" s="62" t="s">
        <v>231</v>
      </c>
      <c r="D136" s="63" t="e">
        <f>AVERAGE(D132:D135)</f>
        <v>#VALUE!</v>
      </c>
      <c r="E136" s="59"/>
      <c r="F136" s="54" t="str">
        <f>'SART Rubrics'!$B403</f>
        <v xml:space="preserve">
</v>
      </c>
      <c r="G136" s="54">
        <f>'SART Rubrics'!$B405</f>
        <v>0</v>
      </c>
      <c r="H136" s="54" t="str">
        <f>'SART Rubrics'!$B407</f>
        <v xml:space="preserve">
</v>
      </c>
    </row>
    <row r="137" spans="1:8" ht="12.75" x14ac:dyDescent="0.15">
      <c r="A137" s="167"/>
      <c r="B137" s="55" t="s">
        <v>123</v>
      </c>
      <c r="C137" s="64" t="s">
        <v>8</v>
      </c>
      <c r="D137" s="52" t="e">
        <f>VLOOKUP(CONCATENATE(B137,"-",C137),'SART Rubrics'!A:I,9,FALSE)</f>
        <v>#VALUE!</v>
      </c>
      <c r="E137" s="72"/>
      <c r="F137" s="57"/>
      <c r="G137" s="57"/>
      <c r="H137" s="57"/>
    </row>
    <row r="138" spans="1:8" ht="12.75" x14ac:dyDescent="0.15">
      <c r="A138" s="167"/>
      <c r="B138" s="50" t="s">
        <v>123</v>
      </c>
      <c r="C138" s="58" t="s">
        <v>9</v>
      </c>
      <c r="D138" s="52" t="e">
        <f>VLOOKUP(CONCATENATE(B138,"-",C138),'SART Rubrics'!A:I,9,FALSE)</f>
        <v>#VALUE!</v>
      </c>
      <c r="E138" s="72"/>
      <c r="F138" s="73"/>
      <c r="G138" s="73"/>
      <c r="H138" s="73"/>
    </row>
    <row r="139" spans="1:8" ht="12.75" x14ac:dyDescent="0.15">
      <c r="A139" s="167"/>
      <c r="B139" s="55" t="s">
        <v>123</v>
      </c>
      <c r="C139" s="56" t="s">
        <v>10</v>
      </c>
      <c r="D139" s="52" t="e">
        <f>VLOOKUP(CONCATENATE(B139,"-",C139),'SART Rubrics'!A:I,9,FALSE)</f>
        <v>#VALUE!</v>
      </c>
      <c r="E139" s="72"/>
      <c r="F139" s="57"/>
      <c r="G139" s="57"/>
      <c r="H139" s="57"/>
    </row>
    <row r="140" spans="1:8" ht="12.75" x14ac:dyDescent="0.15">
      <c r="A140" s="167"/>
      <c r="B140" s="50" t="s">
        <v>123</v>
      </c>
      <c r="C140" s="58" t="s">
        <v>11</v>
      </c>
      <c r="D140" s="52" t="e">
        <f>VLOOKUP(CONCATENATE(B140,"-",C140),'SART Rubrics'!A:I,9,FALSE)</f>
        <v>#VALUE!</v>
      </c>
      <c r="E140" s="72"/>
      <c r="F140" s="73"/>
      <c r="G140" s="73"/>
      <c r="H140" s="73"/>
    </row>
    <row r="141" spans="1:8" ht="24" x14ac:dyDescent="0.15">
      <c r="A141" s="167"/>
      <c r="B141" s="65" t="s">
        <v>123</v>
      </c>
      <c r="C141" s="66" t="s">
        <v>231</v>
      </c>
      <c r="D141" s="63" t="e">
        <f>AVERAGE(D137:D140)</f>
        <v>#VALUE!</v>
      </c>
      <c r="E141" s="59"/>
      <c r="F141" s="60" t="str">
        <f>'SART Rubrics'!$B418</f>
        <v xml:space="preserve">
</v>
      </c>
      <c r="G141" s="60">
        <f>'SART Rubrics'!$B420</f>
        <v>0</v>
      </c>
      <c r="H141" s="60" t="str">
        <f>'SART Rubrics'!$B422</f>
        <v xml:space="preserve">
</v>
      </c>
    </row>
    <row r="142" spans="1:8" ht="12.75" x14ac:dyDescent="0.15">
      <c r="A142" s="167"/>
      <c r="B142" s="50" t="s">
        <v>127</v>
      </c>
      <c r="C142" s="51" t="s">
        <v>8</v>
      </c>
      <c r="D142" s="52" t="e">
        <f>VLOOKUP(CONCATENATE(B142,"-",C142),'SART Rubrics'!A:I,9,FALSE)</f>
        <v>#VALUE!</v>
      </c>
      <c r="E142" s="72"/>
      <c r="F142" s="73"/>
      <c r="G142" s="73"/>
      <c r="H142" s="73"/>
    </row>
    <row r="143" spans="1:8" ht="12.75" x14ac:dyDescent="0.15">
      <c r="A143" s="167"/>
      <c r="B143" s="55" t="s">
        <v>127</v>
      </c>
      <c r="C143" s="56" t="s">
        <v>9</v>
      </c>
      <c r="D143" s="52" t="e">
        <f>VLOOKUP(CONCATENATE(B143,"-",C143),'SART Rubrics'!A:I,9,FALSE)</f>
        <v>#VALUE!</v>
      </c>
      <c r="E143" s="72"/>
      <c r="F143" s="57"/>
      <c r="G143" s="57"/>
      <c r="H143" s="57"/>
    </row>
    <row r="144" spans="1:8" ht="12.75" x14ac:dyDescent="0.15">
      <c r="A144" s="167"/>
      <c r="B144" s="50" t="s">
        <v>127</v>
      </c>
      <c r="C144" s="58" t="s">
        <v>10</v>
      </c>
      <c r="D144" s="52" t="e">
        <f>VLOOKUP(CONCATENATE(B144,"-",C144),'SART Rubrics'!A:I,9,FALSE)</f>
        <v>#VALUE!</v>
      </c>
      <c r="E144" s="72"/>
      <c r="F144" s="73"/>
      <c r="G144" s="73"/>
      <c r="H144" s="73"/>
    </row>
    <row r="145" spans="1:8" ht="12.75" x14ac:dyDescent="0.15">
      <c r="A145" s="167"/>
      <c r="B145" s="55" t="s">
        <v>127</v>
      </c>
      <c r="C145" s="56" t="s">
        <v>11</v>
      </c>
      <c r="D145" s="52" t="e">
        <f>VLOOKUP(CONCATENATE(B145,"-",C145),'SART Rubrics'!A:I,9,FALSE)</f>
        <v>#VALUE!</v>
      </c>
      <c r="E145" s="72"/>
      <c r="F145" s="57"/>
      <c r="G145" s="57"/>
      <c r="H145" s="57"/>
    </row>
    <row r="146" spans="1:8" ht="24" x14ac:dyDescent="0.15">
      <c r="A146" s="167"/>
      <c r="B146" s="61" t="s">
        <v>127</v>
      </c>
      <c r="C146" s="62" t="s">
        <v>231</v>
      </c>
      <c r="D146" s="63" t="e">
        <f>AVERAGE(D142:D145)</f>
        <v>#VALUE!</v>
      </c>
      <c r="E146" s="59"/>
      <c r="F146" s="54" t="str">
        <f>'SART Rubrics'!$B433</f>
        <v xml:space="preserve">
</v>
      </c>
      <c r="G146" s="54">
        <f>'SART Rubrics'!$B435</f>
        <v>0</v>
      </c>
      <c r="H146" s="54" t="str">
        <f>'SART Rubrics'!$B437</f>
        <v xml:space="preserve">
</v>
      </c>
    </row>
    <row r="147" spans="1:8" ht="12.75" x14ac:dyDescent="0.15">
      <c r="A147" s="167"/>
      <c r="B147" s="55" t="s">
        <v>131</v>
      </c>
      <c r="C147" s="64" t="s">
        <v>8</v>
      </c>
      <c r="D147" s="52" t="e">
        <f>VLOOKUP(CONCATENATE(B147,"-",C147),'SART Rubrics'!A:I,9,FALSE)</f>
        <v>#VALUE!</v>
      </c>
      <c r="E147" s="72"/>
      <c r="F147" s="57"/>
      <c r="G147" s="57"/>
      <c r="H147" s="57"/>
    </row>
    <row r="148" spans="1:8" ht="12.75" x14ac:dyDescent="0.15">
      <c r="A148" s="167"/>
      <c r="B148" s="50" t="s">
        <v>131</v>
      </c>
      <c r="C148" s="58" t="s">
        <v>9</v>
      </c>
      <c r="D148" s="52" t="e">
        <f>VLOOKUP(CONCATENATE(B148,"-",C148),'SART Rubrics'!A:I,9,FALSE)</f>
        <v>#VALUE!</v>
      </c>
      <c r="E148" s="72"/>
      <c r="F148" s="73"/>
      <c r="G148" s="73"/>
      <c r="H148" s="73"/>
    </row>
    <row r="149" spans="1:8" ht="12.75" x14ac:dyDescent="0.15">
      <c r="A149" s="167"/>
      <c r="B149" s="55" t="s">
        <v>131</v>
      </c>
      <c r="C149" s="56" t="s">
        <v>10</v>
      </c>
      <c r="D149" s="52" t="e">
        <f>VLOOKUP(CONCATENATE(B149,"-",C149),'SART Rubrics'!A:I,9,FALSE)</f>
        <v>#VALUE!</v>
      </c>
      <c r="E149" s="72"/>
      <c r="F149" s="57"/>
      <c r="G149" s="57"/>
      <c r="H149" s="57"/>
    </row>
    <row r="150" spans="1:8" ht="12.75" x14ac:dyDescent="0.15">
      <c r="A150" s="167"/>
      <c r="B150" s="50" t="s">
        <v>131</v>
      </c>
      <c r="C150" s="58" t="s">
        <v>11</v>
      </c>
      <c r="D150" s="52" t="e">
        <f>VLOOKUP(CONCATENATE(B150,"-",C150),'SART Rubrics'!A:I,9,FALSE)</f>
        <v>#VALUE!</v>
      </c>
      <c r="E150" s="72"/>
      <c r="F150" s="73"/>
      <c r="G150" s="73"/>
      <c r="H150" s="73"/>
    </row>
    <row r="151" spans="1:8" ht="24" x14ac:dyDescent="0.15">
      <c r="A151" s="167"/>
      <c r="B151" s="65" t="s">
        <v>131</v>
      </c>
      <c r="C151" s="66" t="s">
        <v>231</v>
      </c>
      <c r="D151" s="63" t="e">
        <f>AVERAGE(D147:D150)</f>
        <v>#VALUE!</v>
      </c>
      <c r="E151" s="59"/>
      <c r="F151" s="60" t="str">
        <f>'SART Rubrics'!$B448</f>
        <v xml:space="preserve">
</v>
      </c>
      <c r="G151" s="60">
        <f>'SART Rubrics'!$B450</f>
        <v>0</v>
      </c>
      <c r="H151" s="60" t="str">
        <f>'SART Rubrics'!$B452</f>
        <v xml:space="preserve">
</v>
      </c>
    </row>
    <row r="152" spans="1:8" ht="12.75" x14ac:dyDescent="0.15">
      <c r="A152" s="167"/>
      <c r="B152" s="50" t="s">
        <v>135</v>
      </c>
      <c r="C152" s="51" t="s">
        <v>8</v>
      </c>
      <c r="D152" s="52" t="e">
        <f>VLOOKUP(CONCATENATE(B152,"-",C152),'SART Rubrics'!A:I,9,FALSE)</f>
        <v>#VALUE!</v>
      </c>
      <c r="E152" s="72"/>
      <c r="F152" s="73"/>
      <c r="G152" s="73"/>
      <c r="H152" s="73"/>
    </row>
    <row r="153" spans="1:8" ht="12.75" x14ac:dyDescent="0.15">
      <c r="A153" s="167"/>
      <c r="B153" s="55" t="s">
        <v>135</v>
      </c>
      <c r="C153" s="56" t="s">
        <v>9</v>
      </c>
      <c r="D153" s="52" t="e">
        <f>VLOOKUP(CONCATENATE(B153,"-",C153),'SART Rubrics'!A:I,9,FALSE)</f>
        <v>#VALUE!</v>
      </c>
      <c r="E153" s="72"/>
      <c r="F153" s="57"/>
      <c r="G153" s="57"/>
      <c r="H153" s="57"/>
    </row>
    <row r="154" spans="1:8" ht="12.75" x14ac:dyDescent="0.15">
      <c r="A154" s="167"/>
      <c r="B154" s="50" t="s">
        <v>135</v>
      </c>
      <c r="C154" s="58" t="s">
        <v>10</v>
      </c>
      <c r="D154" s="52" t="e">
        <f>VLOOKUP(CONCATENATE(B154,"-",C154),'SART Rubrics'!A:I,9,FALSE)</f>
        <v>#VALUE!</v>
      </c>
      <c r="E154" s="72"/>
      <c r="F154" s="73"/>
      <c r="G154" s="73"/>
      <c r="H154" s="73"/>
    </row>
    <row r="155" spans="1:8" ht="12.75" x14ac:dyDescent="0.15">
      <c r="A155" s="167"/>
      <c r="B155" s="55" t="s">
        <v>135</v>
      </c>
      <c r="C155" s="56" t="s">
        <v>11</v>
      </c>
      <c r="D155" s="52" t="e">
        <f>VLOOKUP(CONCATENATE(B155,"-",C155),'SART Rubrics'!A:I,9,FALSE)</f>
        <v>#VALUE!</v>
      </c>
      <c r="E155" s="72"/>
      <c r="F155" s="57"/>
      <c r="G155" s="57"/>
      <c r="H155" s="57"/>
    </row>
    <row r="156" spans="1:8" ht="24" x14ac:dyDescent="0.15">
      <c r="A156" s="167"/>
      <c r="B156" s="61" t="s">
        <v>135</v>
      </c>
      <c r="C156" s="62" t="s">
        <v>231</v>
      </c>
      <c r="D156" s="63" t="e">
        <f>AVERAGE(D152:D155)</f>
        <v>#VALUE!</v>
      </c>
      <c r="E156" s="59"/>
      <c r="F156" s="54" t="str">
        <f>'SART Rubrics'!$B463</f>
        <v xml:space="preserve">
</v>
      </c>
      <c r="G156" s="54">
        <f>'SART Rubrics'!$B465</f>
        <v>0</v>
      </c>
      <c r="H156" s="54" t="str">
        <f>'SART Rubrics'!$B467</f>
        <v xml:space="preserve">
</v>
      </c>
    </row>
    <row r="157" spans="1:8" ht="12.75" x14ac:dyDescent="0.15">
      <c r="A157" s="167"/>
      <c r="B157" s="55" t="s">
        <v>139</v>
      </c>
      <c r="C157" s="64" t="s">
        <v>8</v>
      </c>
      <c r="D157" s="52" t="e">
        <f>VLOOKUP(CONCATENATE(B157,"-",C157),'SART Rubrics'!A:I,9,FALSE)</f>
        <v>#VALUE!</v>
      </c>
      <c r="E157" s="72"/>
      <c r="F157" s="57"/>
      <c r="G157" s="57"/>
      <c r="H157" s="57"/>
    </row>
    <row r="158" spans="1:8" ht="12.75" x14ac:dyDescent="0.15">
      <c r="A158" s="167"/>
      <c r="B158" s="50" t="s">
        <v>139</v>
      </c>
      <c r="C158" s="58" t="s">
        <v>9</v>
      </c>
      <c r="D158" s="52" t="e">
        <f>VLOOKUP(CONCATENATE(B158,"-",C158),'SART Rubrics'!A:I,9,FALSE)</f>
        <v>#VALUE!</v>
      </c>
      <c r="E158" s="72"/>
      <c r="F158" s="73"/>
      <c r="G158" s="73"/>
      <c r="H158" s="73"/>
    </row>
    <row r="159" spans="1:8" ht="12.75" x14ac:dyDescent="0.15">
      <c r="A159" s="167"/>
      <c r="B159" s="55" t="s">
        <v>139</v>
      </c>
      <c r="C159" s="56" t="s">
        <v>10</v>
      </c>
      <c r="D159" s="52" t="e">
        <f>VLOOKUP(CONCATENATE(B159,"-",C159),'SART Rubrics'!A:I,9,FALSE)</f>
        <v>#VALUE!</v>
      </c>
      <c r="E159" s="72"/>
      <c r="F159" s="57"/>
      <c r="G159" s="57"/>
      <c r="H159" s="57"/>
    </row>
    <row r="160" spans="1:8" ht="12.75" x14ac:dyDescent="0.15">
      <c r="A160" s="167"/>
      <c r="B160" s="50" t="s">
        <v>139</v>
      </c>
      <c r="C160" s="58" t="s">
        <v>11</v>
      </c>
      <c r="D160" s="52" t="e">
        <f>VLOOKUP(CONCATENATE(B160,"-",C160),'SART Rubrics'!A:I,9,FALSE)</f>
        <v>#VALUE!</v>
      </c>
      <c r="E160" s="72"/>
      <c r="F160" s="73"/>
      <c r="G160" s="73"/>
      <c r="H160" s="73"/>
    </row>
    <row r="161" spans="1:8" ht="24" x14ac:dyDescent="0.15">
      <c r="A161" s="146"/>
      <c r="B161" s="67" t="s">
        <v>139</v>
      </c>
      <c r="C161" s="68" t="s">
        <v>231</v>
      </c>
      <c r="D161" s="69" t="e">
        <f>AVERAGE(D157:D160)</f>
        <v>#VALUE!</v>
      </c>
      <c r="E161" s="70"/>
      <c r="F161" s="71" t="str">
        <f>'SART Rubrics'!$B478</f>
        <v xml:space="preserve">
</v>
      </c>
      <c r="G161" s="71">
        <f>'SART Rubrics'!$B480</f>
        <v>0</v>
      </c>
      <c r="H161" s="71" t="str">
        <f>'SART Rubrics'!$B482</f>
        <v xml:space="preserve">
</v>
      </c>
    </row>
    <row r="162" spans="1:8" ht="12.75" x14ac:dyDescent="0.15">
      <c r="A162" s="170" t="s">
        <v>235</v>
      </c>
      <c r="B162" s="50" t="s">
        <v>144</v>
      </c>
      <c r="C162" s="51" t="s">
        <v>8</v>
      </c>
      <c r="D162" s="52" t="e">
        <f>VLOOKUP(CONCATENATE(B162,"-",C162),'SART Rubrics'!A:I,9,FALSE)</f>
        <v>#VALUE!</v>
      </c>
      <c r="E162" s="72"/>
      <c r="F162" s="73"/>
      <c r="G162" s="73"/>
      <c r="H162" s="73"/>
    </row>
    <row r="163" spans="1:8" ht="12.75" x14ac:dyDescent="0.15">
      <c r="A163" s="167"/>
      <c r="B163" s="55" t="s">
        <v>144</v>
      </c>
      <c r="C163" s="56" t="s">
        <v>9</v>
      </c>
      <c r="D163" s="52" t="e">
        <f>VLOOKUP(CONCATENATE(B163,"-",C163),'SART Rubrics'!A:I,9,FALSE)</f>
        <v>#VALUE!</v>
      </c>
      <c r="E163" s="72"/>
      <c r="F163" s="57"/>
      <c r="G163" s="57"/>
      <c r="H163" s="57"/>
    </row>
    <row r="164" spans="1:8" ht="12.75" x14ac:dyDescent="0.15">
      <c r="A164" s="167"/>
      <c r="B164" s="50" t="s">
        <v>144</v>
      </c>
      <c r="C164" s="58" t="s">
        <v>10</v>
      </c>
      <c r="D164" s="52" t="e">
        <f>VLOOKUP(CONCATENATE(B164,"-",C164),'SART Rubrics'!A:I,9,FALSE)</f>
        <v>#VALUE!</v>
      </c>
      <c r="E164" s="72"/>
      <c r="F164" s="73"/>
      <c r="G164" s="73"/>
      <c r="H164" s="73"/>
    </row>
    <row r="165" spans="1:8" ht="12.75" x14ac:dyDescent="0.15">
      <c r="A165" s="167"/>
      <c r="B165" s="55" t="s">
        <v>144</v>
      </c>
      <c r="C165" s="56" t="s">
        <v>11</v>
      </c>
      <c r="D165" s="52" t="e">
        <f>VLOOKUP(CONCATENATE(B165,"-",C165),'SART Rubrics'!A:I,9,FALSE)</f>
        <v>#VALUE!</v>
      </c>
      <c r="E165" s="72"/>
      <c r="F165" s="57"/>
      <c r="G165" s="57"/>
      <c r="H165" s="57"/>
    </row>
    <row r="166" spans="1:8" ht="24" x14ac:dyDescent="0.15">
      <c r="A166" s="167"/>
      <c r="B166" s="61" t="s">
        <v>144</v>
      </c>
      <c r="C166" s="62" t="s">
        <v>231</v>
      </c>
      <c r="D166" s="63" t="e">
        <f>AVERAGE(D162:D165)</f>
        <v>#VALUE!</v>
      </c>
      <c r="E166" s="59"/>
      <c r="F166" s="54" t="str">
        <f>'SART Rubrics'!$B494</f>
        <v xml:space="preserve">
</v>
      </c>
      <c r="G166" s="54">
        <f>'SART Rubrics'!$B496</f>
        <v>0</v>
      </c>
      <c r="H166" s="54" t="str">
        <f>'SART Rubrics'!$B498</f>
        <v xml:space="preserve">
</v>
      </c>
    </row>
    <row r="167" spans="1:8" ht="12.75" x14ac:dyDescent="0.15">
      <c r="A167" s="167"/>
      <c r="B167" s="55" t="s">
        <v>148</v>
      </c>
      <c r="C167" s="64" t="s">
        <v>8</v>
      </c>
      <c r="D167" s="52" t="e">
        <f>VLOOKUP(CONCATENATE(B167,"-",C167),'SART Rubrics'!A:I,9,FALSE)</f>
        <v>#VALUE!</v>
      </c>
      <c r="E167" s="72"/>
      <c r="F167" s="57"/>
      <c r="G167" s="57"/>
      <c r="H167" s="57"/>
    </row>
    <row r="168" spans="1:8" ht="12.75" x14ac:dyDescent="0.15">
      <c r="A168" s="167"/>
      <c r="B168" s="50" t="s">
        <v>148</v>
      </c>
      <c r="C168" s="58" t="s">
        <v>9</v>
      </c>
      <c r="D168" s="52" t="e">
        <f>VLOOKUP(CONCATENATE(B168,"-",C168),'SART Rubrics'!A:I,9,FALSE)</f>
        <v>#VALUE!</v>
      </c>
      <c r="E168" s="72"/>
      <c r="F168" s="73"/>
      <c r="G168" s="73"/>
      <c r="H168" s="73"/>
    </row>
    <row r="169" spans="1:8" ht="12.75" x14ac:dyDescent="0.15">
      <c r="A169" s="167"/>
      <c r="B169" s="55" t="s">
        <v>148</v>
      </c>
      <c r="C169" s="56" t="s">
        <v>10</v>
      </c>
      <c r="D169" s="52" t="e">
        <f>VLOOKUP(CONCATENATE(B169,"-",C169),'SART Rubrics'!A:I,9,FALSE)</f>
        <v>#VALUE!</v>
      </c>
      <c r="E169" s="72"/>
      <c r="F169" s="57"/>
      <c r="G169" s="57"/>
      <c r="H169" s="57"/>
    </row>
    <row r="170" spans="1:8" ht="12.75" x14ac:dyDescent="0.15">
      <c r="A170" s="167"/>
      <c r="B170" s="50" t="s">
        <v>148</v>
      </c>
      <c r="C170" s="58" t="s">
        <v>11</v>
      </c>
      <c r="D170" s="52" t="e">
        <f>VLOOKUP(CONCATENATE(B170,"-",C170),'SART Rubrics'!A:I,9,FALSE)</f>
        <v>#VALUE!</v>
      </c>
      <c r="E170" s="72"/>
      <c r="F170" s="73"/>
      <c r="G170" s="73"/>
      <c r="H170" s="73"/>
    </row>
    <row r="171" spans="1:8" ht="24" x14ac:dyDescent="0.15">
      <c r="A171" s="167"/>
      <c r="B171" s="65" t="s">
        <v>148</v>
      </c>
      <c r="C171" s="66" t="s">
        <v>231</v>
      </c>
      <c r="D171" s="63" t="e">
        <f>AVERAGE(D167:D170)</f>
        <v>#VALUE!</v>
      </c>
      <c r="E171" s="59"/>
      <c r="F171" s="60" t="str">
        <f>'SART Rubrics'!$B509</f>
        <v xml:space="preserve">
</v>
      </c>
      <c r="G171" s="60">
        <f>'SART Rubrics'!$B511</f>
        <v>0</v>
      </c>
      <c r="H171" s="60" t="str">
        <f>'SART Rubrics'!$B513</f>
        <v xml:space="preserve">
</v>
      </c>
    </row>
    <row r="172" spans="1:8" ht="12.75" x14ac:dyDescent="0.15">
      <c r="A172" s="167"/>
      <c r="B172" s="50" t="s">
        <v>152</v>
      </c>
      <c r="C172" s="51" t="s">
        <v>8</v>
      </c>
      <c r="D172" s="52" t="e">
        <f>VLOOKUP(CONCATENATE(B172,"-",C172),'SART Rubrics'!A:I,9,FALSE)</f>
        <v>#VALUE!</v>
      </c>
      <c r="E172" s="72"/>
      <c r="F172" s="73"/>
      <c r="G172" s="73"/>
      <c r="H172" s="73"/>
    </row>
    <row r="173" spans="1:8" ht="12.75" x14ac:dyDescent="0.15">
      <c r="A173" s="167"/>
      <c r="B173" s="55" t="s">
        <v>152</v>
      </c>
      <c r="C173" s="56" t="s">
        <v>9</v>
      </c>
      <c r="D173" s="52" t="e">
        <f>VLOOKUP(CONCATENATE(B173,"-",C173),'SART Rubrics'!A:I,9,FALSE)</f>
        <v>#VALUE!</v>
      </c>
      <c r="E173" s="72"/>
      <c r="F173" s="57"/>
      <c r="G173" s="57"/>
      <c r="H173" s="57"/>
    </row>
    <row r="174" spans="1:8" ht="12.75" x14ac:dyDescent="0.15">
      <c r="A174" s="167"/>
      <c r="B174" s="50" t="s">
        <v>152</v>
      </c>
      <c r="C174" s="58" t="s">
        <v>10</v>
      </c>
      <c r="D174" s="52" t="e">
        <f>VLOOKUP(CONCATENATE(B174,"-",C174),'SART Rubrics'!A:I,9,FALSE)</f>
        <v>#VALUE!</v>
      </c>
      <c r="E174" s="72"/>
      <c r="F174" s="73"/>
      <c r="G174" s="73"/>
      <c r="H174" s="73"/>
    </row>
    <row r="175" spans="1:8" ht="12.75" x14ac:dyDescent="0.15">
      <c r="A175" s="167"/>
      <c r="B175" s="55" t="s">
        <v>152</v>
      </c>
      <c r="C175" s="56" t="s">
        <v>11</v>
      </c>
      <c r="D175" s="52" t="e">
        <f>VLOOKUP(CONCATENATE(B175,"-",C175),'SART Rubrics'!A:I,9,FALSE)</f>
        <v>#VALUE!</v>
      </c>
      <c r="E175" s="72"/>
      <c r="F175" s="57"/>
      <c r="G175" s="57"/>
      <c r="H175" s="57"/>
    </row>
    <row r="176" spans="1:8" ht="24" x14ac:dyDescent="0.15">
      <c r="A176" s="167"/>
      <c r="B176" s="61" t="s">
        <v>152</v>
      </c>
      <c r="C176" s="62" t="s">
        <v>231</v>
      </c>
      <c r="D176" s="63" t="e">
        <f>AVERAGE(D172:D175)</f>
        <v>#VALUE!</v>
      </c>
      <c r="E176" s="59"/>
      <c r="F176" s="54" t="str">
        <f>'SART Rubrics'!$B524</f>
        <v xml:space="preserve">
</v>
      </c>
      <c r="G176" s="54">
        <f>'SART Rubrics'!$B526</f>
        <v>0</v>
      </c>
      <c r="H176" s="54" t="str">
        <f>'SART Rubrics'!$B528</f>
        <v xml:space="preserve">
</v>
      </c>
    </row>
    <row r="177" spans="1:8" ht="12.75" x14ac:dyDescent="0.15">
      <c r="A177" s="167"/>
      <c r="B177" s="55" t="s">
        <v>156</v>
      </c>
      <c r="C177" s="64" t="s">
        <v>8</v>
      </c>
      <c r="D177" s="52" t="e">
        <f>VLOOKUP(CONCATENATE(B177,"-",C177),'SART Rubrics'!A:I,9,FALSE)</f>
        <v>#VALUE!</v>
      </c>
      <c r="E177" s="72"/>
      <c r="F177" s="57"/>
      <c r="G177" s="57"/>
      <c r="H177" s="57"/>
    </row>
    <row r="178" spans="1:8" ht="12.75" x14ac:dyDescent="0.15">
      <c r="A178" s="167"/>
      <c r="B178" s="50" t="s">
        <v>156</v>
      </c>
      <c r="C178" s="58" t="s">
        <v>9</v>
      </c>
      <c r="D178" s="52" t="e">
        <f>VLOOKUP(CONCATENATE(B178,"-",C178),'SART Rubrics'!A:I,9,FALSE)</f>
        <v>#VALUE!</v>
      </c>
      <c r="E178" s="72"/>
      <c r="F178" s="73"/>
      <c r="G178" s="73"/>
      <c r="H178" s="73"/>
    </row>
    <row r="179" spans="1:8" ht="12.75" x14ac:dyDescent="0.15">
      <c r="A179" s="167"/>
      <c r="B179" s="55" t="s">
        <v>156</v>
      </c>
      <c r="C179" s="56" t="s">
        <v>10</v>
      </c>
      <c r="D179" s="52" t="e">
        <f>VLOOKUP(CONCATENATE(B179,"-",C179),'SART Rubrics'!A:I,9,FALSE)</f>
        <v>#VALUE!</v>
      </c>
      <c r="E179" s="72"/>
      <c r="F179" s="57"/>
      <c r="G179" s="57"/>
      <c r="H179" s="57"/>
    </row>
    <row r="180" spans="1:8" ht="12.75" x14ac:dyDescent="0.15">
      <c r="A180" s="167"/>
      <c r="B180" s="50" t="s">
        <v>156</v>
      </c>
      <c r="C180" s="58" t="s">
        <v>11</v>
      </c>
      <c r="D180" s="52" t="e">
        <f>VLOOKUP(CONCATENATE(B180,"-",C180),'SART Rubrics'!A:I,9,FALSE)</f>
        <v>#VALUE!</v>
      </c>
      <c r="E180" s="72"/>
      <c r="F180" s="73"/>
      <c r="G180" s="73"/>
      <c r="H180" s="73"/>
    </row>
    <row r="181" spans="1:8" ht="24" x14ac:dyDescent="0.15">
      <c r="A181" s="146"/>
      <c r="B181" s="67" t="s">
        <v>156</v>
      </c>
      <c r="C181" s="68" t="s">
        <v>231</v>
      </c>
      <c r="D181" s="69" t="e">
        <f>AVERAGE(D177:D180)</f>
        <v>#VALUE!</v>
      </c>
      <c r="E181" s="70"/>
      <c r="F181" s="71" t="str">
        <f>'SART Rubrics'!$B539</f>
        <v xml:space="preserve">
</v>
      </c>
      <c r="G181" s="71">
        <f>'SART Rubrics'!$B541</f>
        <v>0</v>
      </c>
      <c r="H181" s="71" t="str">
        <f>'SART Rubrics'!$B543</f>
        <v xml:space="preserve">
</v>
      </c>
    </row>
    <row r="182" spans="1:8" ht="12.75" x14ac:dyDescent="0.15">
      <c r="A182" s="171" t="s">
        <v>236</v>
      </c>
      <c r="B182" s="50" t="s">
        <v>161</v>
      </c>
      <c r="C182" s="51" t="s">
        <v>8</v>
      </c>
      <c r="D182" s="52" t="e">
        <f>VLOOKUP(CONCATENATE(B182,"-",C182),'SART Rubrics'!A:I,9,FALSE)</f>
        <v>#VALUE!</v>
      </c>
      <c r="E182" s="72"/>
      <c r="F182" s="73"/>
      <c r="G182" s="73"/>
      <c r="H182" s="73"/>
    </row>
    <row r="183" spans="1:8" ht="12.75" x14ac:dyDescent="0.15">
      <c r="A183" s="167"/>
      <c r="B183" s="55" t="s">
        <v>161</v>
      </c>
      <c r="C183" s="56" t="s">
        <v>9</v>
      </c>
      <c r="D183" s="52" t="e">
        <f>VLOOKUP(CONCATENATE(B183,"-",C183),'SART Rubrics'!A:I,9,FALSE)</f>
        <v>#VALUE!</v>
      </c>
      <c r="E183" s="72"/>
      <c r="F183" s="57"/>
      <c r="G183" s="57"/>
      <c r="H183" s="57"/>
    </row>
    <row r="184" spans="1:8" ht="12.75" x14ac:dyDescent="0.15">
      <c r="A184" s="167"/>
      <c r="B184" s="50" t="s">
        <v>161</v>
      </c>
      <c r="C184" s="58" t="s">
        <v>10</v>
      </c>
      <c r="D184" s="52" t="e">
        <f>VLOOKUP(CONCATENATE(B184,"-",C184),'SART Rubrics'!A:I,9,FALSE)</f>
        <v>#VALUE!</v>
      </c>
      <c r="E184" s="72"/>
      <c r="F184" s="73"/>
      <c r="G184" s="73"/>
      <c r="H184" s="73"/>
    </row>
    <row r="185" spans="1:8" ht="12.75" x14ac:dyDescent="0.15">
      <c r="A185" s="167"/>
      <c r="B185" s="55" t="s">
        <v>161</v>
      </c>
      <c r="C185" s="56" t="s">
        <v>11</v>
      </c>
      <c r="D185" s="52" t="e">
        <f>VLOOKUP(CONCATENATE(B185,"-",C185),'SART Rubrics'!A:I,9,FALSE)</f>
        <v>#VALUE!</v>
      </c>
      <c r="E185" s="72"/>
      <c r="F185" s="57"/>
      <c r="G185" s="57"/>
      <c r="H185" s="57"/>
    </row>
    <row r="186" spans="1:8" ht="24" x14ac:dyDescent="0.15">
      <c r="A186" s="167"/>
      <c r="B186" s="61" t="s">
        <v>161</v>
      </c>
      <c r="C186" s="62" t="s">
        <v>231</v>
      </c>
      <c r="D186" s="63" t="e">
        <f>AVERAGE(D182:D185)</f>
        <v>#VALUE!</v>
      </c>
      <c r="E186" s="59"/>
      <c r="F186" s="54" t="str">
        <f>'SART Rubrics'!$B555</f>
        <v xml:space="preserve">
</v>
      </c>
      <c r="G186" s="54">
        <f>'SART Rubrics'!$B557</f>
        <v>0</v>
      </c>
      <c r="H186" s="54" t="str">
        <f>'SART Rubrics'!$B559</f>
        <v xml:space="preserve">
</v>
      </c>
    </row>
    <row r="187" spans="1:8" ht="12.75" x14ac:dyDescent="0.15">
      <c r="A187" s="167"/>
      <c r="B187" s="55" t="s">
        <v>165</v>
      </c>
      <c r="C187" s="64" t="s">
        <v>8</v>
      </c>
      <c r="D187" s="52" t="e">
        <f>VLOOKUP(CONCATENATE(B187,"-",C187),'SART Rubrics'!A:I,9,FALSE)</f>
        <v>#VALUE!</v>
      </c>
      <c r="E187" s="72"/>
      <c r="F187" s="57"/>
      <c r="G187" s="57"/>
      <c r="H187" s="57"/>
    </row>
    <row r="188" spans="1:8" ht="12.75" x14ac:dyDescent="0.15">
      <c r="A188" s="167"/>
      <c r="B188" s="50" t="s">
        <v>165</v>
      </c>
      <c r="C188" s="58" t="s">
        <v>9</v>
      </c>
      <c r="D188" s="52" t="e">
        <f>VLOOKUP(CONCATENATE(B188,"-",C188),'SART Rubrics'!A:I,9,FALSE)</f>
        <v>#VALUE!</v>
      </c>
      <c r="E188" s="72"/>
      <c r="F188" s="73"/>
      <c r="G188" s="73"/>
      <c r="H188" s="73"/>
    </row>
    <row r="189" spans="1:8" ht="12.75" x14ac:dyDescent="0.15">
      <c r="A189" s="167"/>
      <c r="B189" s="55" t="s">
        <v>165</v>
      </c>
      <c r="C189" s="56" t="s">
        <v>10</v>
      </c>
      <c r="D189" s="52" t="e">
        <f>VLOOKUP(CONCATENATE(B189,"-",C189),'SART Rubrics'!A:I,9,FALSE)</f>
        <v>#VALUE!</v>
      </c>
      <c r="E189" s="72"/>
      <c r="F189" s="57"/>
      <c r="G189" s="57"/>
      <c r="H189" s="57"/>
    </row>
    <row r="190" spans="1:8" ht="12.75" x14ac:dyDescent="0.15">
      <c r="A190" s="167"/>
      <c r="B190" s="50" t="s">
        <v>165</v>
      </c>
      <c r="C190" s="58" t="s">
        <v>11</v>
      </c>
      <c r="D190" s="52" t="e">
        <f>VLOOKUP(CONCATENATE(B190,"-",C190),'SART Rubrics'!A:I,9,FALSE)</f>
        <v>#VALUE!</v>
      </c>
      <c r="E190" s="72"/>
      <c r="F190" s="73"/>
      <c r="G190" s="73"/>
      <c r="H190" s="73"/>
    </row>
    <row r="191" spans="1:8" ht="24" x14ac:dyDescent="0.15">
      <c r="A191" s="167"/>
      <c r="B191" s="65" t="s">
        <v>165</v>
      </c>
      <c r="C191" s="66" t="s">
        <v>231</v>
      </c>
      <c r="D191" s="63" t="e">
        <f>AVERAGE(D187:D190)</f>
        <v>#VALUE!</v>
      </c>
      <c r="E191" s="59"/>
      <c r="F191" s="60" t="str">
        <f>'SART Rubrics'!$B570</f>
        <v xml:space="preserve">
</v>
      </c>
      <c r="G191" s="60">
        <f>'SART Rubrics'!$B572</f>
        <v>0</v>
      </c>
      <c r="H191" s="60" t="str">
        <f>'SART Rubrics'!$B574</f>
        <v xml:space="preserve">
</v>
      </c>
    </row>
    <row r="192" spans="1:8" ht="12.75" x14ac:dyDescent="0.15">
      <c r="A192" s="167"/>
      <c r="B192" s="50" t="s">
        <v>169</v>
      </c>
      <c r="C192" s="51" t="s">
        <v>8</v>
      </c>
      <c r="D192" s="52" t="e">
        <f>VLOOKUP(CONCATENATE(B192,"-",C192),'SART Rubrics'!A:I,9,FALSE)</f>
        <v>#VALUE!</v>
      </c>
      <c r="E192" s="72"/>
      <c r="F192" s="73"/>
      <c r="G192" s="73"/>
      <c r="H192" s="73"/>
    </row>
    <row r="193" spans="1:8" ht="12.75" x14ac:dyDescent="0.15">
      <c r="A193" s="167"/>
      <c r="B193" s="55" t="s">
        <v>169</v>
      </c>
      <c r="C193" s="56" t="s">
        <v>9</v>
      </c>
      <c r="D193" s="52" t="e">
        <f>VLOOKUP(CONCATENATE(B193,"-",C193),'SART Rubrics'!A:I,9,FALSE)</f>
        <v>#VALUE!</v>
      </c>
      <c r="E193" s="72"/>
      <c r="F193" s="57"/>
      <c r="G193" s="57"/>
      <c r="H193" s="57"/>
    </row>
    <row r="194" spans="1:8" ht="12.75" x14ac:dyDescent="0.15">
      <c r="A194" s="167"/>
      <c r="B194" s="50" t="s">
        <v>169</v>
      </c>
      <c r="C194" s="58" t="s">
        <v>10</v>
      </c>
      <c r="D194" s="52" t="e">
        <f>VLOOKUP(CONCATENATE(B194,"-",C194),'SART Rubrics'!A:I,9,FALSE)</f>
        <v>#VALUE!</v>
      </c>
      <c r="E194" s="72"/>
      <c r="F194" s="73"/>
      <c r="G194" s="73"/>
      <c r="H194" s="73"/>
    </row>
    <row r="195" spans="1:8" ht="12.75" x14ac:dyDescent="0.15">
      <c r="A195" s="167"/>
      <c r="B195" s="55" t="s">
        <v>169</v>
      </c>
      <c r="C195" s="56" t="s">
        <v>11</v>
      </c>
      <c r="D195" s="52" t="e">
        <f>VLOOKUP(CONCATENATE(B195,"-",C195),'SART Rubrics'!A:I,9,FALSE)</f>
        <v>#VALUE!</v>
      </c>
      <c r="E195" s="72"/>
      <c r="F195" s="57"/>
      <c r="G195" s="57"/>
      <c r="H195" s="57"/>
    </row>
    <row r="196" spans="1:8" ht="24" x14ac:dyDescent="0.15">
      <c r="A196" s="146"/>
      <c r="B196" s="81" t="s">
        <v>169</v>
      </c>
      <c r="C196" s="76" t="s">
        <v>231</v>
      </c>
      <c r="D196" s="69" t="e">
        <f>AVERAGE(D192:D195)</f>
        <v>#VALUE!</v>
      </c>
      <c r="E196" s="70"/>
      <c r="F196" s="78" t="str">
        <f>'SART Rubrics'!$B585</f>
        <v xml:space="preserve">
</v>
      </c>
      <c r="G196" s="78">
        <f>'SART Rubrics'!$B587</f>
        <v>0</v>
      </c>
      <c r="H196" s="78" t="str">
        <f>'SART Rubrics'!$B589</f>
        <v xml:space="preserve">
</v>
      </c>
    </row>
    <row r="197" spans="1:8" ht="12.75" x14ac:dyDescent="0.15">
      <c r="A197" s="172" t="s">
        <v>237</v>
      </c>
      <c r="B197" s="55" t="s">
        <v>174</v>
      </c>
      <c r="C197" s="64" t="s">
        <v>8</v>
      </c>
      <c r="D197" s="52" t="e">
        <f>VLOOKUP(CONCATENATE(B197,"-",C197),'SART Rubrics'!A:I,9,FALSE)</f>
        <v>#VALUE!</v>
      </c>
      <c r="E197" s="72"/>
      <c r="F197" s="57"/>
      <c r="G197" s="57"/>
      <c r="H197" s="57"/>
    </row>
    <row r="198" spans="1:8" ht="12.75" x14ac:dyDescent="0.15">
      <c r="A198" s="167"/>
      <c r="B198" s="50" t="s">
        <v>174</v>
      </c>
      <c r="C198" s="58" t="s">
        <v>9</v>
      </c>
      <c r="D198" s="52" t="e">
        <f>VLOOKUP(CONCATENATE(B198,"-",C198),'SART Rubrics'!A:I,9,FALSE)</f>
        <v>#VALUE!</v>
      </c>
      <c r="E198" s="72"/>
      <c r="F198" s="73"/>
      <c r="G198" s="73"/>
      <c r="H198" s="73"/>
    </row>
    <row r="199" spans="1:8" ht="12.75" x14ac:dyDescent="0.15">
      <c r="A199" s="167"/>
      <c r="B199" s="55" t="s">
        <v>174</v>
      </c>
      <c r="C199" s="56" t="s">
        <v>10</v>
      </c>
      <c r="D199" s="52" t="e">
        <f>VLOOKUP(CONCATENATE(B199,"-",C199),'SART Rubrics'!A:I,9,FALSE)</f>
        <v>#VALUE!</v>
      </c>
      <c r="E199" s="72"/>
      <c r="F199" s="57"/>
      <c r="G199" s="57"/>
      <c r="H199" s="57"/>
    </row>
    <row r="200" spans="1:8" ht="12.75" x14ac:dyDescent="0.15">
      <c r="A200" s="167"/>
      <c r="B200" s="50" t="s">
        <v>174</v>
      </c>
      <c r="C200" s="58" t="s">
        <v>11</v>
      </c>
      <c r="D200" s="52" t="e">
        <f>VLOOKUP(CONCATENATE(B200,"-",C200),'SART Rubrics'!A:I,9,FALSE)</f>
        <v>#VALUE!</v>
      </c>
      <c r="E200" s="72"/>
      <c r="F200" s="73"/>
      <c r="G200" s="73"/>
      <c r="H200" s="73"/>
    </row>
    <row r="201" spans="1:8" ht="24" x14ac:dyDescent="0.15">
      <c r="A201" s="167"/>
      <c r="B201" s="65" t="s">
        <v>174</v>
      </c>
      <c r="C201" s="66" t="s">
        <v>231</v>
      </c>
      <c r="D201" s="63" t="e">
        <f>AVERAGE(D197:D200)</f>
        <v>#VALUE!</v>
      </c>
      <c r="E201" s="59"/>
      <c r="F201" s="60" t="str">
        <f>'SART Rubrics'!$B601</f>
        <v xml:space="preserve">
</v>
      </c>
      <c r="G201" s="60">
        <f>'SART Rubrics'!$B603</f>
        <v>0</v>
      </c>
      <c r="H201" s="60" t="str">
        <f>'SART Rubrics'!$B605</f>
        <v xml:space="preserve">
</v>
      </c>
    </row>
    <row r="202" spans="1:8" ht="12.75" x14ac:dyDescent="0.15">
      <c r="A202" s="167"/>
      <c r="B202" s="50" t="s">
        <v>178</v>
      </c>
      <c r="C202" s="51" t="s">
        <v>8</v>
      </c>
      <c r="D202" s="52" t="e">
        <f>VLOOKUP(CONCATENATE(B202,"-",C202),'SART Rubrics'!A:I,9,FALSE)</f>
        <v>#VALUE!</v>
      </c>
      <c r="E202" s="72"/>
      <c r="F202" s="73"/>
      <c r="G202" s="73"/>
      <c r="H202" s="73"/>
    </row>
    <row r="203" spans="1:8" ht="12.75" x14ac:dyDescent="0.15">
      <c r="A203" s="167"/>
      <c r="B203" s="55" t="s">
        <v>178</v>
      </c>
      <c r="C203" s="56" t="s">
        <v>9</v>
      </c>
      <c r="D203" s="52" t="e">
        <f>VLOOKUP(CONCATENATE(B203,"-",C203),'SART Rubrics'!A:I,9,FALSE)</f>
        <v>#VALUE!</v>
      </c>
      <c r="E203" s="72"/>
      <c r="F203" s="57"/>
      <c r="G203" s="57"/>
      <c r="H203" s="57"/>
    </row>
    <row r="204" spans="1:8" ht="12.75" x14ac:dyDescent="0.15">
      <c r="A204" s="167"/>
      <c r="B204" s="50" t="s">
        <v>178</v>
      </c>
      <c r="C204" s="58" t="s">
        <v>10</v>
      </c>
      <c r="D204" s="52" t="e">
        <f>VLOOKUP(CONCATENATE(B204,"-",C204),'SART Rubrics'!A:I,9,FALSE)</f>
        <v>#VALUE!</v>
      </c>
      <c r="E204" s="72"/>
      <c r="F204" s="73"/>
      <c r="G204" s="73"/>
      <c r="H204" s="73"/>
    </row>
    <row r="205" spans="1:8" ht="12.75" x14ac:dyDescent="0.15">
      <c r="A205" s="167"/>
      <c r="B205" s="55" t="s">
        <v>178</v>
      </c>
      <c r="C205" s="56" t="s">
        <v>11</v>
      </c>
      <c r="D205" s="52" t="e">
        <f>VLOOKUP(CONCATENATE(B205,"-",C205),'SART Rubrics'!A:I,9,FALSE)</f>
        <v>#VALUE!</v>
      </c>
      <c r="E205" s="72"/>
      <c r="F205" s="57"/>
      <c r="G205" s="57"/>
      <c r="H205" s="57"/>
    </row>
    <row r="206" spans="1:8" ht="24" x14ac:dyDescent="0.15">
      <c r="A206" s="167"/>
      <c r="B206" s="61" t="s">
        <v>178</v>
      </c>
      <c r="C206" s="62" t="s">
        <v>231</v>
      </c>
      <c r="D206" s="63" t="e">
        <f>AVERAGE(D202:D205)</f>
        <v>#VALUE!</v>
      </c>
      <c r="E206" s="59"/>
      <c r="F206" s="54" t="str">
        <f>'SART Rubrics'!$B616</f>
        <v xml:space="preserve">
</v>
      </c>
      <c r="G206" s="54">
        <f>'SART Rubrics'!$B618</f>
        <v>0</v>
      </c>
      <c r="H206" s="54" t="str">
        <f>'SART Rubrics'!$B620</f>
        <v xml:space="preserve">
</v>
      </c>
    </row>
    <row r="207" spans="1:8" ht="12.75" x14ac:dyDescent="0.15">
      <c r="A207" s="167"/>
      <c r="B207" s="55" t="s">
        <v>182</v>
      </c>
      <c r="C207" s="64" t="s">
        <v>8</v>
      </c>
      <c r="D207" s="52" t="e">
        <f>VLOOKUP(CONCATENATE(B207,"-",C207),'SART Rubrics'!A:I,9,FALSE)</f>
        <v>#VALUE!</v>
      </c>
      <c r="E207" s="72"/>
      <c r="F207" s="57"/>
      <c r="G207" s="57"/>
      <c r="H207" s="57"/>
    </row>
    <row r="208" spans="1:8" ht="12.75" x14ac:dyDescent="0.15">
      <c r="A208" s="167"/>
      <c r="B208" s="50" t="s">
        <v>182</v>
      </c>
      <c r="C208" s="58" t="s">
        <v>9</v>
      </c>
      <c r="D208" s="52" t="e">
        <f>VLOOKUP(CONCATENATE(B208,"-",C208),'SART Rubrics'!A:I,9,FALSE)</f>
        <v>#VALUE!</v>
      </c>
      <c r="E208" s="72"/>
      <c r="F208" s="73"/>
      <c r="G208" s="73"/>
      <c r="H208" s="73"/>
    </row>
    <row r="209" spans="1:8" ht="12.75" x14ac:dyDescent="0.15">
      <c r="A209" s="167"/>
      <c r="B209" s="55" t="s">
        <v>182</v>
      </c>
      <c r="C209" s="56" t="s">
        <v>10</v>
      </c>
      <c r="D209" s="52" t="e">
        <f>VLOOKUP(CONCATENATE(B209,"-",C209),'SART Rubrics'!A:I,9,FALSE)</f>
        <v>#VALUE!</v>
      </c>
      <c r="E209" s="72"/>
      <c r="F209" s="57"/>
      <c r="G209" s="57"/>
      <c r="H209" s="57"/>
    </row>
    <row r="210" spans="1:8" ht="12.75" x14ac:dyDescent="0.15">
      <c r="A210" s="167"/>
      <c r="B210" s="50" t="s">
        <v>182</v>
      </c>
      <c r="C210" s="58" t="s">
        <v>11</v>
      </c>
      <c r="D210" s="52" t="e">
        <f>VLOOKUP(CONCATENATE(B210,"-",C210),'SART Rubrics'!A:I,9,FALSE)</f>
        <v>#VALUE!</v>
      </c>
      <c r="E210" s="72"/>
      <c r="F210" s="73"/>
      <c r="G210" s="73"/>
      <c r="H210" s="73"/>
    </row>
    <row r="211" spans="1:8" ht="24" x14ac:dyDescent="0.15">
      <c r="A211" s="167"/>
      <c r="B211" s="65" t="s">
        <v>182</v>
      </c>
      <c r="C211" s="66" t="s">
        <v>231</v>
      </c>
      <c r="D211" s="63" t="e">
        <f>AVERAGE(D207:D210)</f>
        <v>#VALUE!</v>
      </c>
      <c r="E211" s="59"/>
      <c r="F211" s="60" t="str">
        <f>'SART Rubrics'!$B631</f>
        <v xml:space="preserve">
</v>
      </c>
      <c r="G211" s="60">
        <f>'SART Rubrics'!$B633</f>
        <v>0</v>
      </c>
      <c r="H211" s="60" t="str">
        <f>'SART Rubrics'!$B635</f>
        <v xml:space="preserve">
</v>
      </c>
    </row>
    <row r="212" spans="1:8" ht="12.75" x14ac:dyDescent="0.15">
      <c r="A212" s="167"/>
      <c r="B212" s="50" t="s">
        <v>186</v>
      </c>
      <c r="C212" s="51" t="s">
        <v>8</v>
      </c>
      <c r="D212" s="52" t="e">
        <f>VLOOKUP(CONCATENATE(B212,"-",C212),'SART Rubrics'!A:I,9,FALSE)</f>
        <v>#VALUE!</v>
      </c>
      <c r="E212" s="72"/>
      <c r="F212" s="73"/>
      <c r="G212" s="73"/>
      <c r="H212" s="73"/>
    </row>
    <row r="213" spans="1:8" ht="12.75" x14ac:dyDescent="0.15">
      <c r="A213" s="167"/>
      <c r="B213" s="55" t="s">
        <v>186</v>
      </c>
      <c r="C213" s="56" t="s">
        <v>9</v>
      </c>
      <c r="D213" s="52" t="e">
        <f>VLOOKUP(CONCATENATE(B213,"-",C213),'SART Rubrics'!A:I,9,FALSE)</f>
        <v>#VALUE!</v>
      </c>
      <c r="E213" s="72"/>
      <c r="F213" s="57"/>
      <c r="G213" s="57"/>
      <c r="H213" s="57"/>
    </row>
    <row r="214" spans="1:8" ht="12.75" x14ac:dyDescent="0.15">
      <c r="A214" s="167"/>
      <c r="B214" s="50" t="s">
        <v>186</v>
      </c>
      <c r="C214" s="58" t="s">
        <v>10</v>
      </c>
      <c r="D214" s="52" t="e">
        <f>VLOOKUP(CONCATENATE(B214,"-",C214),'SART Rubrics'!A:I,9,FALSE)</f>
        <v>#VALUE!</v>
      </c>
      <c r="E214" s="72"/>
      <c r="F214" s="73"/>
      <c r="G214" s="73"/>
      <c r="H214" s="73"/>
    </row>
    <row r="215" spans="1:8" ht="12.75" x14ac:dyDescent="0.15">
      <c r="A215" s="167"/>
      <c r="B215" s="55" t="s">
        <v>186</v>
      </c>
      <c r="C215" s="56" t="s">
        <v>11</v>
      </c>
      <c r="D215" s="52" t="e">
        <f>VLOOKUP(CONCATENATE(B215,"-",C215),'SART Rubrics'!A:I,9,FALSE)</f>
        <v>#VALUE!</v>
      </c>
      <c r="E215" s="72"/>
      <c r="F215" s="57"/>
      <c r="G215" s="57"/>
      <c r="H215" s="57"/>
    </row>
    <row r="216" spans="1:8" ht="24" x14ac:dyDescent="0.15">
      <c r="A216" s="146"/>
      <c r="B216" s="81" t="s">
        <v>186</v>
      </c>
      <c r="C216" s="76" t="s">
        <v>231</v>
      </c>
      <c r="D216" s="69" t="e">
        <f>AVERAGE(D212:D215)</f>
        <v>#VALUE!</v>
      </c>
      <c r="E216" s="70"/>
      <c r="F216" s="78" t="str">
        <f>'SART Rubrics'!$B646</f>
        <v xml:space="preserve">
</v>
      </c>
      <c r="G216" s="78">
        <f>'SART Rubrics'!$B648</f>
        <v>0</v>
      </c>
      <c r="H216" s="78" t="str">
        <f>'SART Rubrics'!$B650</f>
        <v xml:space="preserve">
</v>
      </c>
    </row>
    <row r="217" spans="1:8" ht="12.75" x14ac:dyDescent="0.15">
      <c r="A217" s="173" t="s">
        <v>238</v>
      </c>
      <c r="B217" s="55" t="s">
        <v>191</v>
      </c>
      <c r="C217" s="64" t="s">
        <v>8</v>
      </c>
      <c r="D217" s="52" t="e">
        <f>VLOOKUP(CONCATENATE(B217,"-",C217),'SART Rubrics'!A:I,9,FALSE)</f>
        <v>#VALUE!</v>
      </c>
      <c r="E217" s="72"/>
      <c r="F217" s="60"/>
      <c r="G217" s="60"/>
      <c r="H217" s="60"/>
    </row>
    <row r="218" spans="1:8" ht="12.75" x14ac:dyDescent="0.15">
      <c r="A218" s="167"/>
      <c r="B218" s="50" t="s">
        <v>191</v>
      </c>
      <c r="C218" s="58" t="s">
        <v>9</v>
      </c>
      <c r="D218" s="52" t="e">
        <f>VLOOKUP(CONCATENATE(B218,"-",C218),'SART Rubrics'!A:I,9,FALSE)</f>
        <v>#VALUE!</v>
      </c>
      <c r="E218" s="72"/>
      <c r="F218" s="54"/>
      <c r="G218" s="54"/>
      <c r="H218" s="54"/>
    </row>
    <row r="219" spans="1:8" ht="12.75" x14ac:dyDescent="0.15">
      <c r="A219" s="167"/>
      <c r="B219" s="55" t="s">
        <v>191</v>
      </c>
      <c r="C219" s="56" t="s">
        <v>10</v>
      </c>
      <c r="D219" s="52" t="e">
        <f>VLOOKUP(CONCATENATE(B219,"-",C219),'SART Rubrics'!A:I,9,FALSE)</f>
        <v>#VALUE!</v>
      </c>
      <c r="E219" s="72"/>
      <c r="F219" s="60"/>
      <c r="G219" s="60"/>
      <c r="H219" s="60"/>
    </row>
    <row r="220" spans="1:8" ht="12.75" x14ac:dyDescent="0.15">
      <c r="A220" s="167"/>
      <c r="B220" s="50" t="s">
        <v>191</v>
      </c>
      <c r="C220" s="58" t="s">
        <v>11</v>
      </c>
      <c r="D220" s="52" t="e">
        <f>VLOOKUP(CONCATENATE(B220,"-",C220),'SART Rubrics'!A:I,9,FALSE)</f>
        <v>#VALUE!</v>
      </c>
      <c r="E220" s="72"/>
      <c r="F220" s="54"/>
      <c r="G220" s="54"/>
      <c r="H220" s="54"/>
    </row>
    <row r="221" spans="1:8" ht="24" x14ac:dyDescent="0.15">
      <c r="A221" s="167"/>
      <c r="B221" s="65" t="s">
        <v>191</v>
      </c>
      <c r="C221" s="66" t="s">
        <v>231</v>
      </c>
      <c r="D221" s="63" t="e">
        <f>AVERAGE(D217:D220)</f>
        <v>#VALUE!</v>
      </c>
      <c r="E221" s="59"/>
      <c r="F221" s="60">
        <f>'SART Rubrics'!$B662</f>
        <v>0</v>
      </c>
      <c r="G221" s="60">
        <f>'SART Rubrics'!$B664</f>
        <v>0</v>
      </c>
      <c r="H221" s="60" t="str">
        <f>'SART Rubrics'!$B666</f>
        <v xml:space="preserve">
</v>
      </c>
    </row>
    <row r="222" spans="1:8" ht="12.75" x14ac:dyDescent="0.15">
      <c r="A222" s="167"/>
      <c r="B222" s="50" t="s">
        <v>195</v>
      </c>
      <c r="C222" s="51" t="s">
        <v>8</v>
      </c>
      <c r="D222" s="52" t="e">
        <f>VLOOKUP(CONCATENATE(B222,"-",C222),'SART Rubrics'!A:I,9,FALSE)</f>
        <v>#VALUE!</v>
      </c>
      <c r="E222" s="72"/>
      <c r="F222" s="73"/>
      <c r="G222" s="73"/>
      <c r="H222" s="73"/>
    </row>
    <row r="223" spans="1:8" ht="12.75" x14ac:dyDescent="0.15">
      <c r="A223" s="167"/>
      <c r="B223" s="55" t="s">
        <v>195</v>
      </c>
      <c r="C223" s="56" t="s">
        <v>9</v>
      </c>
      <c r="D223" s="52" t="e">
        <f>VLOOKUP(CONCATENATE(B223,"-",C223),'SART Rubrics'!A:I,9,FALSE)</f>
        <v>#VALUE!</v>
      </c>
      <c r="E223" s="72"/>
      <c r="F223" s="57"/>
      <c r="G223" s="57"/>
      <c r="H223" s="57"/>
    </row>
    <row r="224" spans="1:8" ht="12.75" x14ac:dyDescent="0.15">
      <c r="A224" s="167"/>
      <c r="B224" s="50" t="s">
        <v>195</v>
      </c>
      <c r="C224" s="58" t="s">
        <v>10</v>
      </c>
      <c r="D224" s="52" t="e">
        <f>VLOOKUP(CONCATENATE(B224,"-",C224),'SART Rubrics'!A:I,9,FALSE)</f>
        <v>#VALUE!</v>
      </c>
      <c r="E224" s="72"/>
      <c r="F224" s="73"/>
      <c r="G224" s="73"/>
      <c r="H224" s="73"/>
    </row>
    <row r="225" spans="1:8" ht="12.75" x14ac:dyDescent="0.15">
      <c r="A225" s="167"/>
      <c r="B225" s="55" t="s">
        <v>195</v>
      </c>
      <c r="C225" s="56" t="s">
        <v>11</v>
      </c>
      <c r="D225" s="52" t="e">
        <f>VLOOKUP(CONCATENATE(B225,"-",C225),'SART Rubrics'!A:I,9,FALSE)</f>
        <v>#VALUE!</v>
      </c>
      <c r="E225" s="72"/>
      <c r="F225" s="57"/>
      <c r="G225" s="57"/>
      <c r="H225" s="57"/>
    </row>
    <row r="226" spans="1:8" ht="24" x14ac:dyDescent="0.15">
      <c r="A226" s="167"/>
      <c r="B226" s="61" t="s">
        <v>195</v>
      </c>
      <c r="C226" s="62" t="s">
        <v>231</v>
      </c>
      <c r="D226" s="63" t="e">
        <f>AVERAGE(D222:D225)</f>
        <v>#VALUE!</v>
      </c>
      <c r="E226" s="59"/>
      <c r="F226" s="54" t="str">
        <f>'SART Rubrics'!$B677</f>
        <v xml:space="preserve">
</v>
      </c>
      <c r="G226" s="54">
        <f>'SART Rubrics'!$B679</f>
        <v>0</v>
      </c>
      <c r="H226" s="54">
        <f>'SART Rubrics'!$B681</f>
        <v>0</v>
      </c>
    </row>
    <row r="227" spans="1:8" ht="12.75" x14ac:dyDescent="0.15">
      <c r="A227" s="167"/>
      <c r="B227" s="55" t="s">
        <v>199</v>
      </c>
      <c r="C227" s="64" t="s">
        <v>8</v>
      </c>
      <c r="D227" s="52" t="e">
        <f>VLOOKUP(CONCATENATE(B227,"-",C227),'SART Rubrics'!A:I,9,FALSE)</f>
        <v>#VALUE!</v>
      </c>
      <c r="E227" s="72"/>
      <c r="F227" s="57"/>
      <c r="G227" s="57"/>
      <c r="H227" s="57"/>
    </row>
    <row r="228" spans="1:8" ht="12.75" x14ac:dyDescent="0.15">
      <c r="A228" s="167"/>
      <c r="B228" s="50" t="s">
        <v>199</v>
      </c>
      <c r="C228" s="58" t="s">
        <v>9</v>
      </c>
      <c r="D228" s="52" t="e">
        <f>VLOOKUP(CONCATENATE(B228,"-",C228),'SART Rubrics'!A:I,9,FALSE)</f>
        <v>#VALUE!</v>
      </c>
      <c r="E228" s="72"/>
      <c r="F228" s="73"/>
      <c r="G228" s="73"/>
      <c r="H228" s="73"/>
    </row>
    <row r="229" spans="1:8" ht="12.75" x14ac:dyDescent="0.15">
      <c r="A229" s="167"/>
      <c r="B229" s="55" t="s">
        <v>199</v>
      </c>
      <c r="C229" s="56" t="s">
        <v>10</v>
      </c>
      <c r="D229" s="52" t="e">
        <f>VLOOKUP(CONCATENATE(B229,"-",C229),'SART Rubrics'!A:I,9,FALSE)</f>
        <v>#VALUE!</v>
      </c>
      <c r="E229" s="72"/>
      <c r="F229" s="57"/>
      <c r="G229" s="57"/>
      <c r="H229" s="57"/>
    </row>
    <row r="230" spans="1:8" ht="12.75" x14ac:dyDescent="0.15">
      <c r="A230" s="167"/>
      <c r="B230" s="50" t="s">
        <v>199</v>
      </c>
      <c r="C230" s="58" t="s">
        <v>11</v>
      </c>
      <c r="D230" s="52" t="e">
        <f>VLOOKUP(CONCATENATE(B230,"-",C230),'SART Rubrics'!A:I,9,FALSE)</f>
        <v>#VALUE!</v>
      </c>
      <c r="E230" s="72"/>
      <c r="F230" s="73"/>
      <c r="G230" s="73"/>
      <c r="H230" s="73"/>
    </row>
    <row r="231" spans="1:8" ht="24" x14ac:dyDescent="0.15">
      <c r="A231" s="167"/>
      <c r="B231" s="65" t="s">
        <v>199</v>
      </c>
      <c r="C231" s="66" t="s">
        <v>231</v>
      </c>
      <c r="D231" s="63" t="e">
        <f>AVERAGE(D227:D230)</f>
        <v>#VALUE!</v>
      </c>
      <c r="E231" s="59"/>
      <c r="F231" s="60" t="str">
        <f>'SART Rubrics'!$B692</f>
        <v xml:space="preserve">
</v>
      </c>
      <c r="G231" s="60">
        <f>'SART Rubrics'!$B694</f>
        <v>0</v>
      </c>
      <c r="H231" s="60" t="str">
        <f>'SART Rubrics'!$B696</f>
        <v xml:space="preserve">
</v>
      </c>
    </row>
    <row r="232" spans="1:8" ht="12.75" x14ac:dyDescent="0.15">
      <c r="A232" s="167"/>
      <c r="B232" s="50" t="s">
        <v>203</v>
      </c>
      <c r="C232" s="51" t="s">
        <v>8</v>
      </c>
      <c r="D232" s="52" t="e">
        <f>VLOOKUP(CONCATENATE(B232,"-",C232),'SART Rubrics'!A:I,9,FALSE)</f>
        <v>#VALUE!</v>
      </c>
      <c r="E232" s="72"/>
      <c r="F232" s="73"/>
      <c r="G232" s="73"/>
      <c r="H232" s="73"/>
    </row>
    <row r="233" spans="1:8" ht="12.75" x14ac:dyDescent="0.15">
      <c r="A233" s="167"/>
      <c r="B233" s="55" t="s">
        <v>203</v>
      </c>
      <c r="C233" s="56" t="s">
        <v>9</v>
      </c>
      <c r="D233" s="52" t="e">
        <f>VLOOKUP(CONCATENATE(B233,"-",C233),'SART Rubrics'!A:I,9,FALSE)</f>
        <v>#VALUE!</v>
      </c>
      <c r="E233" s="72"/>
      <c r="F233" s="57"/>
      <c r="G233" s="57"/>
      <c r="H233" s="57"/>
    </row>
    <row r="234" spans="1:8" ht="12.75" x14ac:dyDescent="0.15">
      <c r="A234" s="167"/>
      <c r="B234" s="50" t="s">
        <v>203</v>
      </c>
      <c r="C234" s="58" t="s">
        <v>10</v>
      </c>
      <c r="D234" s="52" t="e">
        <f>VLOOKUP(CONCATENATE(B234,"-",C234),'SART Rubrics'!A:I,9,FALSE)</f>
        <v>#VALUE!</v>
      </c>
      <c r="E234" s="72"/>
      <c r="F234" s="73"/>
      <c r="G234" s="73"/>
      <c r="H234" s="73"/>
    </row>
    <row r="235" spans="1:8" ht="12.75" x14ac:dyDescent="0.15">
      <c r="A235" s="167"/>
      <c r="B235" s="55" t="s">
        <v>203</v>
      </c>
      <c r="C235" s="56" t="s">
        <v>11</v>
      </c>
      <c r="D235" s="52" t="e">
        <f>VLOOKUP(CONCATENATE(B235,"-",C235),'SART Rubrics'!A:I,9,FALSE)</f>
        <v>#VALUE!</v>
      </c>
      <c r="E235" s="72"/>
      <c r="F235" s="57"/>
      <c r="G235" s="57"/>
      <c r="H235" s="57"/>
    </row>
    <row r="236" spans="1:8" ht="24" x14ac:dyDescent="0.15">
      <c r="A236" s="167"/>
      <c r="B236" s="61" t="s">
        <v>203</v>
      </c>
      <c r="C236" s="62" t="s">
        <v>231</v>
      </c>
      <c r="D236" s="63" t="e">
        <f>AVERAGE(D232:D235)</f>
        <v>#VALUE!</v>
      </c>
      <c r="E236" s="59"/>
      <c r="F236" s="54" t="str">
        <f>'SART Rubrics'!$B707</f>
        <v xml:space="preserve">
</v>
      </c>
      <c r="G236" s="54">
        <f>'SART Rubrics'!$B709</f>
        <v>0</v>
      </c>
      <c r="H236" s="54" t="str">
        <f>'SART Rubrics'!$B711</f>
        <v xml:space="preserve">
</v>
      </c>
    </row>
    <row r="237" spans="1:8" ht="12.75" x14ac:dyDescent="0.15">
      <c r="A237" s="167"/>
      <c r="B237" s="55" t="s">
        <v>207</v>
      </c>
      <c r="C237" s="64" t="s">
        <v>8</v>
      </c>
      <c r="D237" s="52" t="e">
        <f>VLOOKUP(CONCATENATE(B237,"-",C237),'SART Rubrics'!A:I,9,FALSE)</f>
        <v>#VALUE!</v>
      </c>
      <c r="E237" s="72"/>
      <c r="F237" s="57"/>
      <c r="G237" s="57"/>
      <c r="H237" s="57"/>
    </row>
    <row r="238" spans="1:8" ht="12.75" x14ac:dyDescent="0.15">
      <c r="A238" s="167"/>
      <c r="B238" s="50" t="s">
        <v>207</v>
      </c>
      <c r="C238" s="58" t="s">
        <v>9</v>
      </c>
      <c r="D238" s="52" t="e">
        <f>VLOOKUP(CONCATENATE(B238,"-",C238),'SART Rubrics'!A:I,9,FALSE)</f>
        <v>#VALUE!</v>
      </c>
      <c r="E238" s="72"/>
      <c r="F238" s="73"/>
      <c r="G238" s="73"/>
      <c r="H238" s="73"/>
    </row>
    <row r="239" spans="1:8" ht="12.75" x14ac:dyDescent="0.15">
      <c r="A239" s="167"/>
      <c r="B239" s="55" t="s">
        <v>207</v>
      </c>
      <c r="C239" s="56" t="s">
        <v>10</v>
      </c>
      <c r="D239" s="52" t="e">
        <f>VLOOKUP(CONCATENATE(B239,"-",C239),'SART Rubrics'!A:I,9,FALSE)</f>
        <v>#VALUE!</v>
      </c>
      <c r="E239" s="72"/>
      <c r="F239" s="57"/>
      <c r="G239" s="57"/>
      <c r="H239" s="57"/>
    </row>
    <row r="240" spans="1:8" ht="12.75" x14ac:dyDescent="0.15">
      <c r="A240" s="167"/>
      <c r="B240" s="50" t="s">
        <v>207</v>
      </c>
      <c r="C240" s="58" t="s">
        <v>11</v>
      </c>
      <c r="D240" s="52" t="e">
        <f>VLOOKUP(CONCATENATE(B240,"-",C240),'SART Rubrics'!A:I,9,FALSE)</f>
        <v>#VALUE!</v>
      </c>
      <c r="E240" s="72"/>
      <c r="F240" s="73"/>
      <c r="G240" s="73"/>
      <c r="H240" s="73"/>
    </row>
    <row r="241" spans="1:8" ht="24" x14ac:dyDescent="0.15">
      <c r="A241" s="167"/>
      <c r="B241" s="65" t="s">
        <v>207</v>
      </c>
      <c r="C241" s="66" t="s">
        <v>231</v>
      </c>
      <c r="D241" s="63" t="e">
        <f>AVERAGE(D237:D240)</f>
        <v>#VALUE!</v>
      </c>
      <c r="E241" s="59"/>
      <c r="F241" s="60" t="str">
        <f>'SART Rubrics'!$B722</f>
        <v xml:space="preserve">
</v>
      </c>
      <c r="G241" s="60">
        <f>'SART Rubrics'!$B724</f>
        <v>0</v>
      </c>
      <c r="H241" s="60" t="str">
        <f>'SART Rubrics'!$B726</f>
        <v xml:space="preserve">
</v>
      </c>
    </row>
    <row r="242" spans="1:8" ht="12.75" x14ac:dyDescent="0.15">
      <c r="A242" s="167"/>
      <c r="B242" s="50" t="s">
        <v>211</v>
      </c>
      <c r="C242" s="51" t="s">
        <v>8</v>
      </c>
      <c r="D242" s="52" t="e">
        <f>VLOOKUP(CONCATENATE(B242,"-",C242),'SART Rubrics'!A:I,9,FALSE)</f>
        <v>#VALUE!</v>
      </c>
      <c r="E242" s="72"/>
      <c r="F242" s="73"/>
      <c r="G242" s="73"/>
      <c r="H242" s="73"/>
    </row>
    <row r="243" spans="1:8" ht="12.75" x14ac:dyDescent="0.15">
      <c r="A243" s="167"/>
      <c r="B243" s="55" t="s">
        <v>211</v>
      </c>
      <c r="C243" s="56" t="s">
        <v>9</v>
      </c>
      <c r="D243" s="52" t="e">
        <f>VLOOKUP(CONCATENATE(B243,"-",C243),'SART Rubrics'!A:I,9,FALSE)</f>
        <v>#VALUE!</v>
      </c>
      <c r="E243" s="72"/>
      <c r="F243" s="57"/>
      <c r="G243" s="57"/>
      <c r="H243" s="57"/>
    </row>
    <row r="244" spans="1:8" ht="12.75" x14ac:dyDescent="0.15">
      <c r="A244" s="167"/>
      <c r="B244" s="50" t="s">
        <v>211</v>
      </c>
      <c r="C244" s="58" t="s">
        <v>10</v>
      </c>
      <c r="D244" s="52" t="e">
        <f>VLOOKUP(CONCATENATE(B244,"-",C244),'SART Rubrics'!A:I,9,FALSE)</f>
        <v>#VALUE!</v>
      </c>
      <c r="E244" s="72"/>
      <c r="F244" s="73"/>
      <c r="G244" s="73"/>
      <c r="H244" s="73"/>
    </row>
    <row r="245" spans="1:8" ht="12.75" x14ac:dyDescent="0.15">
      <c r="A245" s="167"/>
      <c r="B245" s="55" t="s">
        <v>211</v>
      </c>
      <c r="C245" s="56" t="s">
        <v>11</v>
      </c>
      <c r="D245" s="52" t="e">
        <f>VLOOKUP(CONCATENATE(B245,"-",C245),'SART Rubrics'!A:I,9,FALSE)</f>
        <v>#VALUE!</v>
      </c>
      <c r="E245" s="72"/>
      <c r="F245" s="57"/>
      <c r="G245" s="57"/>
      <c r="H245" s="57"/>
    </row>
    <row r="246" spans="1:8" ht="24" x14ac:dyDescent="0.15">
      <c r="A246" s="146"/>
      <c r="B246" s="81" t="s">
        <v>211</v>
      </c>
      <c r="C246" s="76" t="s">
        <v>231</v>
      </c>
      <c r="D246" s="69" t="e">
        <f>AVERAGE(D242:D245)</f>
        <v>#VALUE!</v>
      </c>
      <c r="E246" s="70"/>
      <c r="F246" s="78" t="str">
        <f>'SART Rubrics'!$B737</f>
        <v xml:space="preserve">
</v>
      </c>
      <c r="G246" s="78">
        <f>'SART Rubrics'!$B739</f>
        <v>0</v>
      </c>
      <c r="H246" s="78" t="str">
        <f>'SART Rubrics'!$B741</f>
        <v xml:space="preserve">
</v>
      </c>
    </row>
    <row r="247" spans="1:8" ht="12.75" x14ac:dyDescent="0.15">
      <c r="A247" s="174" t="s">
        <v>239</v>
      </c>
      <c r="B247" s="55" t="s">
        <v>216</v>
      </c>
      <c r="C247" s="64" t="s">
        <v>8</v>
      </c>
      <c r="D247" s="52" t="e">
        <f>VLOOKUP(CONCATENATE(B247,"-",C247),'SART Rubrics'!A:I,9,FALSE)</f>
        <v>#VALUE!</v>
      </c>
      <c r="E247" s="72"/>
      <c r="F247" s="57"/>
      <c r="G247" s="57"/>
      <c r="H247" s="57"/>
    </row>
    <row r="248" spans="1:8" ht="12.75" x14ac:dyDescent="0.15">
      <c r="A248" s="167"/>
      <c r="B248" s="50" t="s">
        <v>216</v>
      </c>
      <c r="C248" s="58" t="s">
        <v>9</v>
      </c>
      <c r="D248" s="52" t="e">
        <f>VLOOKUP(CONCATENATE(B248,"-",C248),'SART Rubrics'!A:I,9,FALSE)</f>
        <v>#VALUE!</v>
      </c>
      <c r="E248" s="72"/>
      <c r="F248" s="73"/>
      <c r="G248" s="73"/>
      <c r="H248" s="73"/>
    </row>
    <row r="249" spans="1:8" ht="12.75" x14ac:dyDescent="0.15">
      <c r="A249" s="167"/>
      <c r="B249" s="55" t="s">
        <v>216</v>
      </c>
      <c r="C249" s="56" t="s">
        <v>10</v>
      </c>
      <c r="D249" s="52" t="e">
        <f>VLOOKUP(CONCATENATE(B249,"-",C249),'SART Rubrics'!A:I,9,FALSE)</f>
        <v>#VALUE!</v>
      </c>
      <c r="E249" s="72"/>
      <c r="F249" s="57"/>
      <c r="G249" s="57"/>
      <c r="H249" s="57"/>
    </row>
    <row r="250" spans="1:8" ht="12.75" x14ac:dyDescent="0.15">
      <c r="A250" s="167"/>
      <c r="B250" s="50" t="s">
        <v>216</v>
      </c>
      <c r="C250" s="58" t="s">
        <v>11</v>
      </c>
      <c r="D250" s="52" t="e">
        <f>VLOOKUP(CONCATENATE(B250,"-",C250),'SART Rubrics'!A:I,9,FALSE)</f>
        <v>#VALUE!</v>
      </c>
      <c r="E250" s="72"/>
      <c r="F250" s="73"/>
      <c r="G250" s="73"/>
      <c r="H250" s="73"/>
    </row>
    <row r="251" spans="1:8" ht="24" x14ac:dyDescent="0.15">
      <c r="A251" s="167"/>
      <c r="B251" s="65" t="s">
        <v>216</v>
      </c>
      <c r="C251" s="66" t="s">
        <v>231</v>
      </c>
      <c r="D251" s="63" t="e">
        <f>AVERAGE(D247:D250)</f>
        <v>#VALUE!</v>
      </c>
      <c r="E251" s="59"/>
      <c r="F251" s="60" t="str">
        <f>'SART Rubrics'!$B753</f>
        <v xml:space="preserve">
</v>
      </c>
      <c r="G251" s="60">
        <f>'SART Rubrics'!$B755</f>
        <v>0</v>
      </c>
      <c r="H251" s="60" t="str">
        <f>'SART Rubrics'!$B757</f>
        <v xml:space="preserve">
</v>
      </c>
    </row>
    <row r="252" spans="1:8" ht="12.75" x14ac:dyDescent="0.15">
      <c r="A252" s="167"/>
      <c r="B252" s="50" t="s">
        <v>220</v>
      </c>
      <c r="C252" s="51" t="s">
        <v>8</v>
      </c>
      <c r="D252" s="52" t="e">
        <f>VLOOKUP(CONCATENATE(B252,"-",C252),'SART Rubrics'!A:I,9,FALSE)</f>
        <v>#VALUE!</v>
      </c>
      <c r="E252" s="72"/>
      <c r="F252" s="73"/>
      <c r="G252" s="73"/>
      <c r="H252" s="73"/>
    </row>
    <row r="253" spans="1:8" ht="12.75" x14ac:dyDescent="0.15">
      <c r="A253" s="167"/>
      <c r="B253" s="55" t="s">
        <v>220</v>
      </c>
      <c r="C253" s="56" t="s">
        <v>9</v>
      </c>
      <c r="D253" s="52" t="e">
        <f>VLOOKUP(CONCATENATE(B253,"-",C253),'SART Rubrics'!A:I,9,FALSE)</f>
        <v>#VALUE!</v>
      </c>
      <c r="E253" s="72"/>
      <c r="F253" s="57"/>
      <c r="G253" s="57"/>
      <c r="H253" s="57"/>
    </row>
    <row r="254" spans="1:8" ht="12.75" x14ac:dyDescent="0.15">
      <c r="A254" s="167"/>
      <c r="B254" s="50" t="s">
        <v>220</v>
      </c>
      <c r="C254" s="58" t="s">
        <v>10</v>
      </c>
      <c r="D254" s="52" t="e">
        <f>VLOOKUP(CONCATENATE(B254,"-",C254),'SART Rubrics'!A:I,9,FALSE)</f>
        <v>#VALUE!</v>
      </c>
      <c r="E254" s="72"/>
      <c r="F254" s="73"/>
      <c r="G254" s="73"/>
      <c r="H254" s="73"/>
    </row>
    <row r="255" spans="1:8" ht="12.75" x14ac:dyDescent="0.15">
      <c r="A255" s="167"/>
      <c r="B255" s="55" t="s">
        <v>220</v>
      </c>
      <c r="C255" s="56" t="s">
        <v>11</v>
      </c>
      <c r="D255" s="52" t="e">
        <f>VLOOKUP(CONCATENATE(B255,"-",C255),'SART Rubrics'!A:I,9,FALSE)</f>
        <v>#VALUE!</v>
      </c>
      <c r="E255" s="72"/>
      <c r="F255" s="57"/>
      <c r="G255" s="57"/>
      <c r="H255" s="57"/>
    </row>
    <row r="256" spans="1:8" ht="24" x14ac:dyDescent="0.15">
      <c r="A256" s="146"/>
      <c r="B256" s="81" t="s">
        <v>220</v>
      </c>
      <c r="C256" s="76" t="s">
        <v>231</v>
      </c>
      <c r="D256" s="69" t="e">
        <f>AVERAGE(D252:D255)</f>
        <v>#VALUE!</v>
      </c>
      <c r="E256" s="70"/>
      <c r="F256" s="78" t="str">
        <f>'SART Rubrics'!$B768</f>
        <v xml:space="preserve">
</v>
      </c>
      <c r="G256" s="78">
        <f>'SART Rubrics'!$B770</f>
        <v>0</v>
      </c>
      <c r="H256" s="78" t="str">
        <f>'SART Rubrics'!$B772</f>
        <v xml:space="preserve">
</v>
      </c>
    </row>
    <row r="257" spans="1:8" ht="12.75" x14ac:dyDescent="0.15">
      <c r="A257" s="82"/>
      <c r="B257" s="83"/>
      <c r="C257" s="83"/>
      <c r="D257" s="84"/>
      <c r="E257" s="84"/>
      <c r="F257" s="85"/>
      <c r="G257" s="85">
        <f>'SART Rubrics'!B770</f>
        <v>0</v>
      </c>
      <c r="H257" s="85"/>
    </row>
  </sheetData>
  <autoFilter ref="C1:E257" xr:uid="{00000000-0009-0000-0000-000001000000}"/>
  <mergeCells count="8">
    <mergeCell ref="A197:A216"/>
    <mergeCell ref="A217:A246"/>
    <mergeCell ref="A247:A256"/>
    <mergeCell ref="A2:A21"/>
    <mergeCell ref="A22:A76"/>
    <mergeCell ref="A77:A161"/>
    <mergeCell ref="A162:A181"/>
    <mergeCell ref="A182:A196"/>
  </mergeCells>
  <conditionalFormatting sqref="D1:D257">
    <cfRule type="colorScale" priority="1">
      <colorScale>
        <cfvo type="formula" val="1"/>
        <cfvo type="formula" val="2.5"/>
        <cfvo type="formula" val="5"/>
        <color rgb="FFCC4125"/>
        <color rgb="FFFFFFFF"/>
        <color rgb="FF6AA84F"/>
      </colorScale>
    </cfRule>
  </conditionalFormatting>
  <dataValidations count="1">
    <dataValidation type="list" allowBlank="1" showErrorMessage="1" sqref="E2:E256" xr:uid="{00000000-0002-0000-0100-000000000000}">
      <formula1>"Year 1,Year 2,Year 3,Year 4,Year 5,No actions needed"</formula1>
    </dataValidation>
  </dataValidations>
  <printOptions horizontalCentered="1" gridLines="1"/>
  <pageMargins left="0.25" right="0.25" top="0.75" bottom="0.75" header="0" footer="0"/>
  <pageSetup fitToHeight="0" pageOrder="overThenDown" orientation="landscape" cellComments="atEnd"/>
  <headerFooter>
    <oddHeader>&amp;L&amp;A&amp;R&amp;D</oddHeader>
    <oddFooter>&amp;R&amp;P</oddFooter>
  </headerFooter>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0000"/>
    <outlinePr summaryBelow="0" summaryRight="0"/>
  </sheetPr>
  <dimension ref="A1:J52"/>
  <sheetViews>
    <sheetView workbookViewId="0"/>
  </sheetViews>
  <sheetFormatPr defaultColWidth="14.42578125" defaultRowHeight="15.75" customHeight="1" x14ac:dyDescent="0.15"/>
  <cols>
    <col min="1" max="1" width="45.578125" customWidth="1"/>
    <col min="2" max="2" width="20.08984375" customWidth="1"/>
    <col min="3" max="3" width="33.578125" customWidth="1"/>
    <col min="4" max="4" width="36.94921875" customWidth="1"/>
    <col min="5" max="5" width="16.71875" customWidth="1"/>
    <col min="6" max="6" width="16.44921875" customWidth="1"/>
    <col min="7" max="7" width="19.95703125" customWidth="1"/>
    <col min="8" max="8" width="25.08203125" customWidth="1"/>
    <col min="9" max="9" width="10.3828125" customWidth="1"/>
    <col min="10" max="10" width="12.9453125" customWidth="1"/>
  </cols>
  <sheetData>
    <row r="1" spans="1:10" ht="42" x14ac:dyDescent="0.15">
      <c r="A1" s="86" t="s">
        <v>225</v>
      </c>
      <c r="B1" s="87" t="s">
        <v>240</v>
      </c>
      <c r="C1" s="88" t="s">
        <v>15</v>
      </c>
      <c r="D1" s="89" t="s">
        <v>229</v>
      </c>
      <c r="E1" s="90" t="s">
        <v>241</v>
      </c>
      <c r="F1" s="91" t="s">
        <v>242</v>
      </c>
      <c r="G1" s="91" t="s">
        <v>243</v>
      </c>
      <c r="H1" s="91" t="s">
        <v>244</v>
      </c>
      <c r="I1" s="91" t="s">
        <v>245</v>
      </c>
      <c r="J1" s="91" t="s">
        <v>246</v>
      </c>
    </row>
    <row r="2" spans="1:10" ht="19.5" customHeight="1" x14ac:dyDescent="0.15">
      <c r="A2" s="92" t="s">
        <v>4</v>
      </c>
      <c r="B2" s="93">
        <f>'SART Summary Data'!E6</f>
        <v>0</v>
      </c>
      <c r="C2" s="94">
        <f>'SART Rubrics'!$B13</f>
        <v>0</v>
      </c>
      <c r="D2" s="94">
        <f>'SART Rubrics'!$B15</f>
        <v>0</v>
      </c>
      <c r="E2" s="95"/>
      <c r="F2" s="94"/>
      <c r="G2" s="94"/>
      <c r="H2" s="94"/>
      <c r="I2" s="94"/>
      <c r="J2" s="94"/>
    </row>
    <row r="3" spans="1:10" ht="19.5" customHeight="1" x14ac:dyDescent="0.15">
      <c r="A3" s="92" t="s">
        <v>17</v>
      </c>
      <c r="B3" s="96">
        <f>'SART Summary Data'!E11</f>
        <v>0</v>
      </c>
      <c r="C3" s="97">
        <f>'SART Rubrics'!$B28</f>
        <v>0</v>
      </c>
      <c r="D3" s="97">
        <f>'SART Rubrics'!$B30</f>
        <v>0</v>
      </c>
      <c r="E3" s="98"/>
      <c r="F3" s="97"/>
      <c r="G3" s="97"/>
      <c r="H3" s="97"/>
      <c r="I3" s="97"/>
      <c r="J3" s="97"/>
    </row>
    <row r="4" spans="1:10" ht="19.5" customHeight="1" x14ac:dyDescent="0.15">
      <c r="A4" s="92" t="s">
        <v>21</v>
      </c>
      <c r="B4" s="93">
        <f>'SART Summary Data'!E16</f>
        <v>0</v>
      </c>
      <c r="C4" s="94">
        <f>'SART Rubrics'!$B43</f>
        <v>0</v>
      </c>
      <c r="D4" s="94" t="str">
        <f>'SART Rubrics'!$B45</f>
        <v xml:space="preserve">
</v>
      </c>
      <c r="E4" s="95"/>
      <c r="F4" s="94"/>
      <c r="G4" s="94"/>
      <c r="H4" s="94"/>
      <c r="I4" s="94"/>
      <c r="J4" s="94"/>
    </row>
    <row r="5" spans="1:10" ht="19.5" customHeight="1" x14ac:dyDescent="0.15">
      <c r="A5" s="99" t="s">
        <v>25</v>
      </c>
      <c r="B5" s="100">
        <f>'SART Summary Data'!E21</f>
        <v>0</v>
      </c>
      <c r="C5" s="101">
        <f>'SART Rubrics'!$B58</f>
        <v>0</v>
      </c>
      <c r="D5" s="101" t="str">
        <f>'SART Rubrics'!$B60</f>
        <v xml:space="preserve">
</v>
      </c>
      <c r="E5" s="102"/>
      <c r="F5" s="101"/>
      <c r="G5" s="101"/>
      <c r="H5" s="101"/>
      <c r="I5" s="101"/>
      <c r="J5" s="101"/>
    </row>
    <row r="6" spans="1:10" ht="19.5" customHeight="1" x14ac:dyDescent="0.15">
      <c r="A6" s="103" t="s">
        <v>30</v>
      </c>
      <c r="B6" s="93">
        <f>'SART Summary Data'!E26</f>
        <v>0</v>
      </c>
      <c r="C6" s="94">
        <f>'SART Rubrics'!$B74</f>
        <v>0</v>
      </c>
      <c r="D6" s="94">
        <f>'SART Rubrics'!$B76</f>
        <v>0</v>
      </c>
      <c r="E6" s="95"/>
      <c r="F6" s="94"/>
      <c r="G6" s="94"/>
      <c r="H6" s="94"/>
      <c r="I6" s="94"/>
      <c r="J6" s="94"/>
    </row>
    <row r="7" spans="1:10" ht="19.5" customHeight="1" x14ac:dyDescent="0.15">
      <c r="A7" s="103" t="s">
        <v>34</v>
      </c>
      <c r="B7" s="96">
        <f>'SART Summary Data'!E31</f>
        <v>0</v>
      </c>
      <c r="C7" s="97">
        <f>'SART Rubrics'!$B89</f>
        <v>0</v>
      </c>
      <c r="D7" s="97">
        <f>'SART Rubrics'!$B91</f>
        <v>0</v>
      </c>
      <c r="E7" s="98"/>
      <c r="F7" s="97"/>
      <c r="G7" s="97"/>
      <c r="H7" s="97"/>
      <c r="I7" s="97"/>
      <c r="J7" s="97"/>
    </row>
    <row r="8" spans="1:10" ht="19.5" customHeight="1" x14ac:dyDescent="0.15">
      <c r="A8" s="103" t="s">
        <v>38</v>
      </c>
      <c r="B8" s="93">
        <f>'SART Summary Data'!E36</f>
        <v>0</v>
      </c>
      <c r="C8" s="94">
        <f>'SART Rubrics'!$B104</f>
        <v>0</v>
      </c>
      <c r="D8" s="94">
        <f>'SART Rubrics'!$B106</f>
        <v>0</v>
      </c>
      <c r="E8" s="95"/>
      <c r="F8" s="94"/>
      <c r="G8" s="94"/>
      <c r="H8" s="94"/>
      <c r="I8" s="94"/>
      <c r="J8" s="94"/>
    </row>
    <row r="9" spans="1:10" ht="19.5" customHeight="1" x14ac:dyDescent="0.15">
      <c r="A9" s="103" t="s">
        <v>42</v>
      </c>
      <c r="B9" s="96">
        <f>'SART Summary Data'!E41</f>
        <v>0</v>
      </c>
      <c r="C9" s="97">
        <f>'SART Rubrics'!$B119</f>
        <v>0</v>
      </c>
      <c r="D9" s="97">
        <f>'SART Rubrics'!$B121</f>
        <v>0</v>
      </c>
      <c r="E9" s="98"/>
      <c r="F9" s="97"/>
      <c r="G9" s="97"/>
      <c r="H9" s="97"/>
      <c r="I9" s="97"/>
      <c r="J9" s="97"/>
    </row>
    <row r="10" spans="1:10" ht="19.5" customHeight="1" x14ac:dyDescent="0.15">
      <c r="A10" s="103" t="s">
        <v>46</v>
      </c>
      <c r="B10" s="93">
        <f>'SART Summary Data'!E46</f>
        <v>0</v>
      </c>
      <c r="C10" s="94">
        <f>'SART Rubrics'!$B134</f>
        <v>0</v>
      </c>
      <c r="D10" s="94">
        <f>'SART Rubrics'!$B136</f>
        <v>0</v>
      </c>
      <c r="E10" s="95"/>
      <c r="F10" s="94"/>
      <c r="G10" s="94"/>
      <c r="H10" s="94"/>
      <c r="I10" s="94"/>
      <c r="J10" s="94"/>
    </row>
    <row r="11" spans="1:10" ht="19.5" customHeight="1" x14ac:dyDescent="0.15">
      <c r="A11" s="103" t="s">
        <v>50</v>
      </c>
      <c r="B11" s="96">
        <f>'SART Summary Data'!E51</f>
        <v>0</v>
      </c>
      <c r="C11" s="97">
        <f>'SART Rubrics'!$B149</f>
        <v>0</v>
      </c>
      <c r="D11" s="97">
        <f>'SART Rubrics'!$B151</f>
        <v>0</v>
      </c>
      <c r="E11" s="98"/>
      <c r="F11" s="97"/>
      <c r="G11" s="97"/>
      <c r="H11" s="97"/>
      <c r="I11" s="97"/>
      <c r="J11" s="97"/>
    </row>
    <row r="12" spans="1:10" ht="19.5" customHeight="1" x14ac:dyDescent="0.15">
      <c r="A12" s="103" t="s">
        <v>54</v>
      </c>
      <c r="B12" s="93">
        <f>'SART Summary Data'!E56</f>
        <v>0</v>
      </c>
      <c r="C12" s="94">
        <f>'SART Rubrics'!$B164</f>
        <v>0</v>
      </c>
      <c r="D12" s="94">
        <f>'SART Rubrics'!$B166</f>
        <v>0</v>
      </c>
      <c r="E12" s="95"/>
      <c r="F12" s="94"/>
      <c r="G12" s="94"/>
      <c r="H12" s="94"/>
      <c r="I12" s="94"/>
      <c r="J12" s="94"/>
    </row>
    <row r="13" spans="1:10" ht="19.5" customHeight="1" x14ac:dyDescent="0.15">
      <c r="A13" s="103" t="s">
        <v>58</v>
      </c>
      <c r="B13" s="96">
        <f>'SART Summary Data'!E61</f>
        <v>0</v>
      </c>
      <c r="C13" s="97">
        <f>'SART Rubrics'!$B179</f>
        <v>0</v>
      </c>
      <c r="D13" s="97">
        <f>'SART Rubrics'!$B181</f>
        <v>0</v>
      </c>
      <c r="E13" s="98"/>
      <c r="F13" s="97"/>
      <c r="G13" s="97"/>
      <c r="H13" s="97"/>
      <c r="I13" s="97"/>
      <c r="J13" s="97"/>
    </row>
    <row r="14" spans="1:10" ht="24" x14ac:dyDescent="0.15">
      <c r="A14" s="104" t="s">
        <v>62</v>
      </c>
      <c r="B14" s="93">
        <f>'SART Summary Data'!E66</f>
        <v>0</v>
      </c>
      <c r="C14" s="94">
        <f>'SART Rubrics'!$B194</f>
        <v>0</v>
      </c>
      <c r="D14" s="94">
        <f>'SART Rubrics'!$B196</f>
        <v>0</v>
      </c>
      <c r="E14" s="95"/>
      <c r="F14" s="94"/>
      <c r="G14" s="94"/>
      <c r="H14" s="94"/>
      <c r="I14" s="94"/>
      <c r="J14" s="94"/>
    </row>
    <row r="15" spans="1:10" ht="19.5" customHeight="1" x14ac:dyDescent="0.15">
      <c r="A15" s="105" t="s">
        <v>66</v>
      </c>
      <c r="B15" s="96">
        <f>'SART Summary Data'!E71</f>
        <v>0</v>
      </c>
      <c r="C15" s="97"/>
      <c r="D15" s="97"/>
      <c r="E15" s="98"/>
      <c r="F15" s="97"/>
      <c r="G15" s="97"/>
      <c r="H15" s="97"/>
      <c r="I15" s="97"/>
      <c r="J15" s="97"/>
    </row>
    <row r="16" spans="1:10" ht="19.5" customHeight="1" x14ac:dyDescent="0.15">
      <c r="A16" s="106" t="s">
        <v>70</v>
      </c>
      <c r="B16" s="107">
        <f>'SART Summary Data'!E76</f>
        <v>0</v>
      </c>
      <c r="C16" s="108"/>
      <c r="D16" s="108"/>
      <c r="E16" s="109"/>
      <c r="F16" s="108"/>
      <c r="G16" s="108"/>
      <c r="H16" s="108"/>
      <c r="I16" s="108"/>
      <c r="J16" s="108"/>
    </row>
    <row r="17" spans="1:10" ht="19.5" customHeight="1" x14ac:dyDescent="0.15">
      <c r="A17" s="110" t="s">
        <v>75</v>
      </c>
      <c r="B17" s="96">
        <f>'SART Summary Data'!E81</f>
        <v>0</v>
      </c>
      <c r="C17" s="97">
        <f>'SART Rubrics'!$B240</f>
        <v>0</v>
      </c>
      <c r="D17" s="97" t="str">
        <f>'SART Rubrics'!$B242</f>
        <v xml:space="preserve">
</v>
      </c>
      <c r="E17" s="98"/>
      <c r="F17" s="97"/>
      <c r="G17" s="97"/>
      <c r="H17" s="97"/>
      <c r="I17" s="97"/>
      <c r="J17" s="97"/>
    </row>
    <row r="18" spans="1:10" ht="19.5" customHeight="1" x14ac:dyDescent="0.15">
      <c r="A18" s="110" t="s">
        <v>79</v>
      </c>
      <c r="B18" s="93">
        <f>'SART Summary Data'!E86</f>
        <v>0</v>
      </c>
      <c r="C18" s="94">
        <f>'SART Rubrics'!$B255</f>
        <v>0</v>
      </c>
      <c r="D18" s="94" t="str">
        <f>'SART Rubrics'!$B257</f>
        <v xml:space="preserve">
</v>
      </c>
      <c r="E18" s="95"/>
      <c r="F18" s="94"/>
      <c r="G18" s="94"/>
      <c r="H18" s="94"/>
      <c r="I18" s="94"/>
      <c r="J18" s="94"/>
    </row>
    <row r="19" spans="1:10" ht="19.5" customHeight="1" x14ac:dyDescent="0.15">
      <c r="A19" s="110" t="s">
        <v>83</v>
      </c>
      <c r="B19" s="96">
        <f>'SART Summary Data'!E91</f>
        <v>0</v>
      </c>
      <c r="C19" s="97">
        <f>'SART Rubrics'!$B270</f>
        <v>0</v>
      </c>
      <c r="D19" s="97" t="str">
        <f>'SART Rubrics'!$B272</f>
        <v xml:space="preserve">
</v>
      </c>
      <c r="E19" s="98"/>
      <c r="F19" s="97"/>
      <c r="G19" s="97"/>
      <c r="H19" s="97"/>
      <c r="I19" s="97"/>
      <c r="J19" s="97"/>
    </row>
    <row r="20" spans="1:10" ht="19.5" customHeight="1" x14ac:dyDescent="0.15">
      <c r="A20" s="110" t="s">
        <v>247</v>
      </c>
      <c r="B20" s="93">
        <f>'SART Summary Data'!E96</f>
        <v>0</v>
      </c>
      <c r="C20" s="94">
        <f>'SART Rubrics'!$B285</f>
        <v>0</v>
      </c>
      <c r="D20" s="94" t="str">
        <f>'SART Rubrics'!$B287</f>
        <v xml:space="preserve">
</v>
      </c>
      <c r="E20" s="95"/>
      <c r="F20" s="94"/>
      <c r="G20" s="94"/>
      <c r="H20" s="94"/>
      <c r="I20" s="94"/>
      <c r="J20" s="94"/>
    </row>
    <row r="21" spans="1:10" ht="19.5" customHeight="1" x14ac:dyDescent="0.15">
      <c r="A21" s="110" t="s">
        <v>91</v>
      </c>
      <c r="B21" s="96">
        <f>'SART Summary Data'!E101</f>
        <v>0</v>
      </c>
      <c r="C21" s="97">
        <f>'SART Rubrics'!$B300</f>
        <v>0</v>
      </c>
      <c r="D21" s="97" t="str">
        <f>'SART Rubrics'!$B302</f>
        <v xml:space="preserve">
</v>
      </c>
      <c r="E21" s="98"/>
      <c r="F21" s="97"/>
      <c r="G21" s="97"/>
      <c r="H21" s="97"/>
      <c r="I21" s="97"/>
      <c r="J21" s="97"/>
    </row>
    <row r="22" spans="1:10" ht="19.5" customHeight="1" x14ac:dyDescent="0.15">
      <c r="A22" s="110" t="s">
        <v>95</v>
      </c>
      <c r="B22" s="93">
        <f>'SART Summary Data'!E106</f>
        <v>0</v>
      </c>
      <c r="C22" s="94">
        <f>'SART Rubrics'!$B315</f>
        <v>0</v>
      </c>
      <c r="D22" s="94" t="str">
        <f>'SART Rubrics'!$B317</f>
        <v xml:space="preserve">
</v>
      </c>
      <c r="E22" s="95"/>
      <c r="F22" s="94"/>
      <c r="G22" s="94"/>
      <c r="H22" s="94"/>
      <c r="I22" s="94"/>
      <c r="J22" s="94"/>
    </row>
    <row r="23" spans="1:10" ht="19.5" customHeight="1" x14ac:dyDescent="0.15">
      <c r="A23" s="110" t="s">
        <v>99</v>
      </c>
      <c r="B23" s="96">
        <f>'SART Summary Data'!E111</f>
        <v>0</v>
      </c>
      <c r="C23" s="97">
        <f>'SART Rubrics'!$B330</f>
        <v>0</v>
      </c>
      <c r="D23" s="97" t="str">
        <f>'SART Rubrics'!$B332</f>
        <v xml:space="preserve">
</v>
      </c>
      <c r="E23" s="98"/>
      <c r="F23" s="97"/>
      <c r="G23" s="97"/>
      <c r="H23" s="97"/>
      <c r="I23" s="97"/>
      <c r="J23" s="97"/>
    </row>
    <row r="24" spans="1:10" ht="19.5" customHeight="1" x14ac:dyDescent="0.15">
      <c r="A24" s="110" t="s">
        <v>103</v>
      </c>
      <c r="B24" s="93">
        <f>'SART Summary Data'!E116</f>
        <v>0</v>
      </c>
      <c r="C24" s="94">
        <f>'SART Rubrics'!$B345</f>
        <v>0</v>
      </c>
      <c r="D24" s="94" t="str">
        <f>'SART Rubrics'!$B347</f>
        <v xml:space="preserve">
</v>
      </c>
      <c r="E24" s="95"/>
      <c r="F24" s="94"/>
      <c r="G24" s="94"/>
      <c r="H24" s="94"/>
      <c r="I24" s="94"/>
      <c r="J24" s="94"/>
    </row>
    <row r="25" spans="1:10" ht="19.5" customHeight="1" x14ac:dyDescent="0.15">
      <c r="A25" s="110" t="s">
        <v>107</v>
      </c>
      <c r="B25" s="96">
        <f>'SART Summary Data'!E121</f>
        <v>0</v>
      </c>
      <c r="C25" s="97">
        <f>'SART Rubrics'!$B360</f>
        <v>0</v>
      </c>
      <c r="D25" s="97" t="str">
        <f>'SART Rubrics'!$B362</f>
        <v xml:space="preserve">
</v>
      </c>
      <c r="E25" s="98"/>
      <c r="F25" s="97"/>
      <c r="G25" s="97"/>
      <c r="H25" s="97"/>
      <c r="I25" s="97"/>
      <c r="J25" s="97"/>
    </row>
    <row r="26" spans="1:10" ht="19.5" customHeight="1" x14ac:dyDescent="0.15">
      <c r="A26" s="110" t="s">
        <v>248</v>
      </c>
      <c r="B26" s="93">
        <f>'SART Summary Data'!E126</f>
        <v>0</v>
      </c>
      <c r="C26" s="94">
        <f>'SART Rubrics'!$B375</f>
        <v>0</v>
      </c>
      <c r="D26" s="94" t="str">
        <f>'SART Rubrics'!$B377</f>
        <v xml:space="preserve">
</v>
      </c>
      <c r="E26" s="95"/>
      <c r="F26" s="94"/>
      <c r="G26" s="94"/>
      <c r="H26" s="94"/>
      <c r="I26" s="94"/>
      <c r="J26" s="94"/>
    </row>
    <row r="27" spans="1:10" ht="19.5" customHeight="1" x14ac:dyDescent="0.15">
      <c r="A27" s="110" t="s">
        <v>115</v>
      </c>
      <c r="B27" s="96">
        <f>'SART Summary Data'!E131</f>
        <v>0</v>
      </c>
      <c r="C27" s="97">
        <f>'SART Rubrics'!$B390</f>
        <v>0</v>
      </c>
      <c r="D27" s="97" t="str">
        <f>'SART Rubrics'!$B392</f>
        <v xml:space="preserve">
</v>
      </c>
      <c r="E27" s="98"/>
      <c r="F27" s="97"/>
      <c r="G27" s="97"/>
      <c r="H27" s="97"/>
      <c r="I27" s="97"/>
      <c r="J27" s="97"/>
    </row>
    <row r="28" spans="1:10" ht="19.5" customHeight="1" x14ac:dyDescent="0.15">
      <c r="A28" s="110" t="s">
        <v>119</v>
      </c>
      <c r="B28" s="93">
        <f>'SART Summary Data'!E136</f>
        <v>0</v>
      </c>
      <c r="C28" s="94">
        <f>'SART Rubrics'!$B405</f>
        <v>0</v>
      </c>
      <c r="D28" s="94" t="str">
        <f>'SART Rubrics'!$B407</f>
        <v xml:space="preserve">
</v>
      </c>
      <c r="E28" s="95"/>
      <c r="F28" s="94"/>
      <c r="G28" s="94"/>
      <c r="H28" s="94"/>
      <c r="I28" s="94"/>
      <c r="J28" s="94"/>
    </row>
    <row r="29" spans="1:10" ht="19.5" customHeight="1" x14ac:dyDescent="0.15">
      <c r="A29" s="110" t="s">
        <v>123</v>
      </c>
      <c r="B29" s="96">
        <f>'SART Summary Data'!E141</f>
        <v>0</v>
      </c>
      <c r="C29" s="97">
        <f>'SART Rubrics'!$B420</f>
        <v>0</v>
      </c>
      <c r="D29" s="97" t="str">
        <f>'SART Rubrics'!$B422</f>
        <v xml:space="preserve">
</v>
      </c>
      <c r="E29" s="98"/>
      <c r="F29" s="97"/>
      <c r="G29" s="97"/>
      <c r="H29" s="97"/>
      <c r="I29" s="97"/>
      <c r="J29" s="97"/>
    </row>
    <row r="30" spans="1:10" ht="19.5" customHeight="1" x14ac:dyDescent="0.15">
      <c r="A30" s="110" t="s">
        <v>127</v>
      </c>
      <c r="B30" s="93">
        <f>'SART Summary Data'!E146</f>
        <v>0</v>
      </c>
      <c r="C30" s="94">
        <f>'SART Rubrics'!$B435</f>
        <v>0</v>
      </c>
      <c r="D30" s="94" t="str">
        <f>'SART Rubrics'!$B437</f>
        <v xml:space="preserve">
</v>
      </c>
      <c r="E30" s="95"/>
      <c r="F30" s="94"/>
      <c r="G30" s="94"/>
      <c r="H30" s="94"/>
      <c r="I30" s="94"/>
      <c r="J30" s="94"/>
    </row>
    <row r="31" spans="1:10" ht="19.5" customHeight="1" x14ac:dyDescent="0.15">
      <c r="A31" s="110" t="s">
        <v>131</v>
      </c>
      <c r="B31" s="96">
        <f>'SART Summary Data'!E151</f>
        <v>0</v>
      </c>
      <c r="C31" s="97">
        <f>'SART Rubrics'!$B450</f>
        <v>0</v>
      </c>
      <c r="D31" s="97" t="str">
        <f>'SART Rubrics'!$B452</f>
        <v xml:space="preserve">
</v>
      </c>
      <c r="E31" s="98"/>
      <c r="F31" s="97"/>
      <c r="G31" s="97"/>
      <c r="H31" s="97"/>
      <c r="I31" s="97"/>
      <c r="J31" s="97"/>
    </row>
    <row r="32" spans="1:10" ht="19.5" customHeight="1" x14ac:dyDescent="0.15">
      <c r="A32" s="110" t="s">
        <v>135</v>
      </c>
      <c r="B32" s="93">
        <f>'SART Summary Data'!E156</f>
        <v>0</v>
      </c>
      <c r="C32" s="94">
        <f>'SART Rubrics'!$B465</f>
        <v>0</v>
      </c>
      <c r="D32" s="94" t="str">
        <f>'SART Rubrics'!$B467</f>
        <v xml:space="preserve">
</v>
      </c>
      <c r="E32" s="95"/>
      <c r="F32" s="94"/>
      <c r="G32" s="94"/>
      <c r="H32" s="94"/>
      <c r="I32" s="94"/>
      <c r="J32" s="94"/>
    </row>
    <row r="33" spans="1:10" ht="19.5" customHeight="1" x14ac:dyDescent="0.15">
      <c r="A33" s="111" t="s">
        <v>139</v>
      </c>
      <c r="B33" s="100">
        <f>'SART Summary Data'!E161</f>
        <v>0</v>
      </c>
      <c r="C33" s="101">
        <f>'SART Rubrics'!$B480</f>
        <v>0</v>
      </c>
      <c r="D33" s="101" t="str">
        <f>'SART Rubrics'!$B482</f>
        <v xml:space="preserve">
</v>
      </c>
      <c r="E33" s="102"/>
      <c r="F33" s="101"/>
      <c r="G33" s="101"/>
      <c r="H33" s="101"/>
      <c r="I33" s="101"/>
      <c r="J33" s="101"/>
    </row>
    <row r="34" spans="1:10" ht="19.5" customHeight="1" x14ac:dyDescent="0.15">
      <c r="A34" s="112" t="s">
        <v>144</v>
      </c>
      <c r="B34" s="93">
        <f>'SART Summary Data'!E166</f>
        <v>0</v>
      </c>
      <c r="C34" s="94">
        <f>'SART Rubrics'!$B496</f>
        <v>0</v>
      </c>
      <c r="D34" s="94" t="str">
        <f>'SART Rubrics'!$B498</f>
        <v xml:space="preserve">
</v>
      </c>
      <c r="E34" s="95"/>
      <c r="F34" s="94"/>
      <c r="G34" s="94"/>
      <c r="H34" s="94"/>
      <c r="I34" s="94"/>
      <c r="J34" s="94"/>
    </row>
    <row r="35" spans="1:10" ht="19.5" customHeight="1" x14ac:dyDescent="0.15">
      <c r="A35" s="112" t="s">
        <v>148</v>
      </c>
      <c r="B35" s="96">
        <f>'SART Summary Data'!E171</f>
        <v>0</v>
      </c>
      <c r="C35" s="97">
        <f>'SART Rubrics'!$B511</f>
        <v>0</v>
      </c>
      <c r="D35" s="97" t="str">
        <f>'SART Rubrics'!$B513</f>
        <v xml:space="preserve">
</v>
      </c>
      <c r="E35" s="98"/>
      <c r="F35" s="97"/>
      <c r="G35" s="97"/>
      <c r="H35" s="97"/>
      <c r="I35" s="97"/>
      <c r="J35" s="97"/>
    </row>
    <row r="36" spans="1:10" ht="19.5" customHeight="1" x14ac:dyDescent="0.15">
      <c r="A36" s="112" t="s">
        <v>152</v>
      </c>
      <c r="B36" s="93">
        <f>'SART Summary Data'!E176</f>
        <v>0</v>
      </c>
      <c r="C36" s="94">
        <f>'SART Rubrics'!$B526</f>
        <v>0</v>
      </c>
      <c r="D36" s="94" t="str">
        <f>'SART Rubrics'!$B528</f>
        <v xml:space="preserve">
</v>
      </c>
      <c r="E36" s="95"/>
      <c r="F36" s="94"/>
      <c r="G36" s="94"/>
      <c r="H36" s="94"/>
      <c r="I36" s="94"/>
      <c r="J36" s="94"/>
    </row>
    <row r="37" spans="1:10" ht="19.5" customHeight="1" x14ac:dyDescent="0.15">
      <c r="A37" s="113" t="s">
        <v>156</v>
      </c>
      <c r="B37" s="100">
        <f>'SART Summary Data'!E181</f>
        <v>0</v>
      </c>
      <c r="C37" s="101">
        <f>'SART Rubrics'!$B541</f>
        <v>0</v>
      </c>
      <c r="D37" s="101" t="str">
        <f>'SART Rubrics'!$B543</f>
        <v xml:space="preserve">
</v>
      </c>
      <c r="E37" s="102"/>
      <c r="F37" s="101"/>
      <c r="G37" s="101"/>
      <c r="H37" s="101"/>
      <c r="I37" s="101"/>
      <c r="J37" s="101"/>
    </row>
    <row r="38" spans="1:10" ht="19.5" customHeight="1" x14ac:dyDescent="0.15">
      <c r="A38" s="114" t="s">
        <v>161</v>
      </c>
      <c r="B38" s="93">
        <f>'SART Summary Data'!E186</f>
        <v>0</v>
      </c>
      <c r="C38" s="94">
        <f>'SART Rubrics'!$B557</f>
        <v>0</v>
      </c>
      <c r="D38" s="94" t="str">
        <f>'SART Rubrics'!$B559</f>
        <v xml:space="preserve">
</v>
      </c>
      <c r="E38" s="95"/>
      <c r="F38" s="94"/>
      <c r="G38" s="94"/>
      <c r="H38" s="94"/>
      <c r="I38" s="94"/>
      <c r="J38" s="94"/>
    </row>
    <row r="39" spans="1:10" ht="19.5" customHeight="1" x14ac:dyDescent="0.15">
      <c r="A39" s="114" t="s">
        <v>165</v>
      </c>
      <c r="B39" s="96">
        <f>'SART Summary Data'!E191</f>
        <v>0</v>
      </c>
      <c r="C39" s="97">
        <f>'SART Rubrics'!$B572</f>
        <v>0</v>
      </c>
      <c r="D39" s="97" t="str">
        <f>'SART Rubrics'!$B574</f>
        <v xml:space="preserve">
</v>
      </c>
      <c r="E39" s="98"/>
      <c r="F39" s="97"/>
      <c r="G39" s="97"/>
      <c r="H39" s="97"/>
      <c r="I39" s="97"/>
      <c r="J39" s="97"/>
    </row>
    <row r="40" spans="1:10" ht="19.5" customHeight="1" x14ac:dyDescent="0.15">
      <c r="A40" s="115" t="s">
        <v>169</v>
      </c>
      <c r="B40" s="107">
        <f>'SART Summary Data'!E196</f>
        <v>0</v>
      </c>
      <c r="C40" s="108">
        <f>'SART Rubrics'!$B587</f>
        <v>0</v>
      </c>
      <c r="D40" s="108" t="str">
        <f>'SART Rubrics'!$B589</f>
        <v xml:space="preserve">
</v>
      </c>
      <c r="E40" s="109"/>
      <c r="F40" s="108"/>
      <c r="G40" s="108"/>
      <c r="H40" s="108"/>
      <c r="I40" s="108"/>
      <c r="J40" s="108"/>
    </row>
    <row r="41" spans="1:10" ht="19.5" customHeight="1" x14ac:dyDescent="0.15">
      <c r="A41" s="116" t="s">
        <v>174</v>
      </c>
      <c r="B41" s="96">
        <f>'SART Summary Data'!E201</f>
        <v>0</v>
      </c>
      <c r="C41" s="97">
        <f>'SART Rubrics'!$B603</f>
        <v>0</v>
      </c>
      <c r="D41" s="97" t="str">
        <f>'SART Rubrics'!$B605</f>
        <v xml:space="preserve">
</v>
      </c>
      <c r="E41" s="98"/>
      <c r="F41" s="97"/>
      <c r="G41" s="97"/>
      <c r="H41" s="97"/>
      <c r="I41" s="97"/>
      <c r="J41" s="97"/>
    </row>
    <row r="42" spans="1:10" ht="19.5" customHeight="1" x14ac:dyDescent="0.15">
      <c r="A42" s="116" t="s">
        <v>178</v>
      </c>
      <c r="B42" s="93">
        <f>'SART Summary Data'!E206</f>
        <v>0</v>
      </c>
      <c r="C42" s="94">
        <f>'SART Rubrics'!$B618</f>
        <v>0</v>
      </c>
      <c r="D42" s="94" t="str">
        <f>'SART Rubrics'!$B620</f>
        <v xml:space="preserve">
</v>
      </c>
      <c r="E42" s="95"/>
      <c r="F42" s="94"/>
      <c r="G42" s="94"/>
      <c r="H42" s="94"/>
      <c r="I42" s="94"/>
      <c r="J42" s="94"/>
    </row>
    <row r="43" spans="1:10" ht="19.5" customHeight="1" x14ac:dyDescent="0.15">
      <c r="A43" s="116" t="s">
        <v>182</v>
      </c>
      <c r="B43" s="96">
        <f>'SART Summary Data'!E211</f>
        <v>0</v>
      </c>
      <c r="C43" s="97">
        <f>'SART Rubrics'!$B633</f>
        <v>0</v>
      </c>
      <c r="D43" s="97" t="str">
        <f>'SART Rubrics'!$B635</f>
        <v xml:space="preserve">
</v>
      </c>
      <c r="E43" s="98"/>
      <c r="F43" s="97"/>
      <c r="G43" s="97"/>
      <c r="H43" s="97"/>
      <c r="I43" s="97"/>
      <c r="J43" s="97"/>
    </row>
    <row r="44" spans="1:10" ht="19.5" customHeight="1" x14ac:dyDescent="0.15">
      <c r="A44" s="117" t="s">
        <v>186</v>
      </c>
      <c r="B44" s="107">
        <f>'SART Summary Data'!E216</f>
        <v>0</v>
      </c>
      <c r="C44" s="108">
        <f>'SART Rubrics'!$B648</f>
        <v>0</v>
      </c>
      <c r="D44" s="108" t="str">
        <f>'SART Rubrics'!$B650</f>
        <v xml:space="preserve">
</v>
      </c>
      <c r="E44" s="109"/>
      <c r="F44" s="108"/>
      <c r="G44" s="108"/>
      <c r="H44" s="108"/>
      <c r="I44" s="108"/>
      <c r="J44" s="108"/>
    </row>
    <row r="45" spans="1:10" ht="19.5" customHeight="1" x14ac:dyDescent="0.15">
      <c r="A45" s="118" t="s">
        <v>191</v>
      </c>
      <c r="B45" s="96">
        <f>'SART Summary Data'!E221</f>
        <v>0</v>
      </c>
      <c r="C45" s="97">
        <f>'SART Rubrics'!$B664</f>
        <v>0</v>
      </c>
      <c r="D45" s="97" t="str">
        <f>'SART Rubrics'!$B666</f>
        <v xml:space="preserve">
</v>
      </c>
      <c r="E45" s="98"/>
      <c r="F45" s="97"/>
      <c r="G45" s="97"/>
      <c r="H45" s="97"/>
      <c r="I45" s="97"/>
      <c r="J45" s="97"/>
    </row>
    <row r="46" spans="1:10" ht="19.5" customHeight="1" x14ac:dyDescent="0.15">
      <c r="A46" s="118" t="s">
        <v>195</v>
      </c>
      <c r="B46" s="93">
        <f>'SART Summary Data'!E226</f>
        <v>0</v>
      </c>
      <c r="C46" s="94">
        <f>'SART Rubrics'!$B679</f>
        <v>0</v>
      </c>
      <c r="D46" s="94">
        <f>'SART Rubrics'!$B681</f>
        <v>0</v>
      </c>
      <c r="E46" s="95"/>
      <c r="F46" s="94"/>
      <c r="G46" s="94"/>
      <c r="H46" s="94"/>
      <c r="I46" s="94"/>
      <c r="J46" s="94"/>
    </row>
    <row r="47" spans="1:10" ht="19.5" customHeight="1" x14ac:dyDescent="0.15">
      <c r="A47" s="118" t="s">
        <v>199</v>
      </c>
      <c r="B47" s="96">
        <f>'SART Summary Data'!E231</f>
        <v>0</v>
      </c>
      <c r="C47" s="97">
        <f>'SART Rubrics'!$B694</f>
        <v>0</v>
      </c>
      <c r="D47" s="97" t="str">
        <f>'SART Rubrics'!$B696</f>
        <v xml:space="preserve">
</v>
      </c>
      <c r="E47" s="98"/>
      <c r="F47" s="97"/>
      <c r="G47" s="97"/>
      <c r="H47" s="97"/>
      <c r="I47" s="97"/>
      <c r="J47" s="97"/>
    </row>
    <row r="48" spans="1:10" ht="19.5" customHeight="1" x14ac:dyDescent="0.15">
      <c r="A48" s="118" t="s">
        <v>203</v>
      </c>
      <c r="B48" s="93">
        <f>'SART Summary Data'!E236</f>
        <v>0</v>
      </c>
      <c r="C48" s="94">
        <f>'SART Rubrics'!$B709</f>
        <v>0</v>
      </c>
      <c r="D48" s="94" t="str">
        <f>'SART Rubrics'!$B711</f>
        <v xml:space="preserve">
</v>
      </c>
      <c r="E48" s="95"/>
      <c r="F48" s="94"/>
      <c r="G48" s="94"/>
      <c r="H48" s="94"/>
      <c r="I48" s="94"/>
      <c r="J48" s="94"/>
    </row>
    <row r="49" spans="1:10" ht="19.5" customHeight="1" x14ac:dyDescent="0.15">
      <c r="A49" s="118" t="s">
        <v>207</v>
      </c>
      <c r="B49" s="96">
        <f>'SART Summary Data'!E241</f>
        <v>0</v>
      </c>
      <c r="C49" s="97">
        <f>'SART Rubrics'!$B724</f>
        <v>0</v>
      </c>
      <c r="D49" s="97" t="str">
        <f>'SART Rubrics'!$B726</f>
        <v xml:space="preserve">
</v>
      </c>
      <c r="E49" s="98"/>
      <c r="F49" s="97"/>
      <c r="G49" s="97"/>
      <c r="H49" s="97"/>
      <c r="I49" s="97"/>
      <c r="J49" s="97"/>
    </row>
    <row r="50" spans="1:10" ht="19.5" customHeight="1" x14ac:dyDescent="0.15">
      <c r="A50" s="119" t="s">
        <v>211</v>
      </c>
      <c r="B50" s="107">
        <f>'SART Summary Data'!E246</f>
        <v>0</v>
      </c>
      <c r="C50" s="108">
        <f>'SART Rubrics'!$B739</f>
        <v>0</v>
      </c>
      <c r="D50" s="108" t="str">
        <f>'SART Rubrics'!$B741</f>
        <v xml:space="preserve">
</v>
      </c>
      <c r="E50" s="109"/>
      <c r="F50" s="108"/>
      <c r="G50" s="108"/>
      <c r="H50" s="108"/>
      <c r="I50" s="108"/>
      <c r="J50" s="108"/>
    </row>
    <row r="51" spans="1:10" ht="19.5" customHeight="1" x14ac:dyDescent="0.15">
      <c r="A51" s="120" t="s">
        <v>216</v>
      </c>
      <c r="B51" s="96">
        <f>'SART Summary Data'!E251</f>
        <v>0</v>
      </c>
      <c r="C51" s="97">
        <f>'SART Rubrics'!$B755</f>
        <v>0</v>
      </c>
      <c r="D51" s="97" t="str">
        <f>'SART Rubrics'!$B757</f>
        <v xml:space="preserve">
</v>
      </c>
      <c r="E51" s="98"/>
      <c r="F51" s="97"/>
      <c r="G51" s="97"/>
      <c r="H51" s="97"/>
      <c r="I51" s="97"/>
      <c r="J51" s="97"/>
    </row>
    <row r="52" spans="1:10" ht="19.5" customHeight="1" x14ac:dyDescent="0.15">
      <c r="A52" s="121" t="s">
        <v>220</v>
      </c>
      <c r="B52" s="107">
        <f>'SART Summary Data'!E256</f>
        <v>0</v>
      </c>
      <c r="C52" s="108">
        <f>'SART Rubrics'!$B770</f>
        <v>0</v>
      </c>
      <c r="D52" s="108" t="str">
        <f>'SART Rubrics'!$B772</f>
        <v xml:space="preserve">
</v>
      </c>
      <c r="E52" s="109"/>
      <c r="F52" s="108"/>
      <c r="G52" s="108"/>
      <c r="H52" s="108"/>
      <c r="I52" s="108"/>
      <c r="J52" s="108"/>
    </row>
  </sheetData>
  <autoFilter ref="B1:B52" xr:uid="{00000000-0009-0000-0000-000002000000}"/>
  <dataValidations count="1">
    <dataValidation type="custom" allowBlank="1" showDropDown="1" sqref="I1 I2:J52" xr:uid="{00000000-0002-0000-0200-000000000000}">
      <formula1>OR(NOT(ISERROR(DATEVALUE(I1))), AND(ISNUMBER(I1), LEFT(CELL("format", I1))="D"))</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00"/>
    <outlinePr summaryBelow="0" summaryRight="0"/>
    <pageSetUpPr fitToPage="1"/>
  </sheetPr>
  <dimension ref="A1:G250"/>
  <sheetViews>
    <sheetView workbookViewId="0"/>
  </sheetViews>
  <sheetFormatPr defaultColWidth="14.42578125" defaultRowHeight="15.75" customHeight="1" x14ac:dyDescent="0.15"/>
  <cols>
    <col min="1" max="1" width="34.1171875" customWidth="1"/>
    <col min="2" max="2" width="57.04296875" customWidth="1"/>
    <col min="3" max="3" width="21.03515625" customWidth="1"/>
    <col min="4" max="4" width="22.51953125" customWidth="1"/>
    <col min="5" max="5" width="28.453125" customWidth="1"/>
    <col min="6" max="6" width="21.57421875" customWidth="1"/>
    <col min="7" max="7" width="16.046875" customWidth="1"/>
  </cols>
  <sheetData>
    <row r="1" spans="1:7" ht="15.75" customHeight="1" x14ac:dyDescent="0.15">
      <c r="A1" s="175" t="s">
        <v>0</v>
      </c>
      <c r="B1" s="142"/>
      <c r="C1" s="142"/>
      <c r="D1" s="142"/>
      <c r="E1" s="142"/>
      <c r="F1" s="142"/>
      <c r="G1" s="139"/>
    </row>
    <row r="2" spans="1:7" ht="18" x14ac:dyDescent="0.2">
      <c r="A2" s="176" t="s">
        <v>249</v>
      </c>
      <c r="B2" s="142"/>
      <c r="C2" s="142"/>
      <c r="D2" s="142"/>
      <c r="E2" s="142"/>
      <c r="F2" s="142"/>
      <c r="G2" s="139"/>
    </row>
    <row r="3" spans="1:7" ht="15" x14ac:dyDescent="0.15">
      <c r="A3" s="122" t="s">
        <v>241</v>
      </c>
      <c r="B3" s="122" t="s">
        <v>250</v>
      </c>
      <c r="C3" s="122" t="s">
        <v>243</v>
      </c>
      <c r="D3" s="122" t="s">
        <v>244</v>
      </c>
      <c r="E3" s="122" t="s">
        <v>251</v>
      </c>
      <c r="F3" s="122" t="s">
        <v>245</v>
      </c>
      <c r="G3" s="122" t="s">
        <v>246</v>
      </c>
    </row>
    <row r="4" spans="1:7" x14ac:dyDescent="0.15">
      <c r="A4" s="123"/>
      <c r="B4" s="124"/>
      <c r="C4" s="124"/>
      <c r="D4" s="124"/>
      <c r="E4" s="124"/>
      <c r="F4" s="124"/>
      <c r="G4" s="124"/>
    </row>
    <row r="5" spans="1:7" x14ac:dyDescent="0.15">
      <c r="A5" s="124"/>
      <c r="B5" s="124"/>
      <c r="C5" s="124"/>
      <c r="D5" s="124"/>
      <c r="E5" s="124"/>
      <c r="F5" s="124"/>
      <c r="G5" s="124"/>
    </row>
    <row r="6" spans="1:7" x14ac:dyDescent="0.15">
      <c r="A6" s="124"/>
      <c r="B6" s="124"/>
      <c r="C6" s="124"/>
      <c r="D6" s="124"/>
      <c r="E6" s="124"/>
      <c r="F6" s="124"/>
      <c r="G6" s="124"/>
    </row>
    <row r="7" spans="1:7" x14ac:dyDescent="0.15">
      <c r="A7" s="124"/>
      <c r="B7" s="124"/>
      <c r="C7" s="124"/>
      <c r="D7" s="124"/>
      <c r="E7" s="124"/>
      <c r="F7" s="124"/>
      <c r="G7" s="124"/>
    </row>
    <row r="8" spans="1:7" x14ac:dyDescent="0.15">
      <c r="A8" s="124"/>
      <c r="B8" s="124"/>
      <c r="C8" s="124"/>
      <c r="D8" s="124"/>
      <c r="E8" s="124"/>
      <c r="F8" s="124"/>
      <c r="G8" s="124"/>
    </row>
    <row r="9" spans="1:7" x14ac:dyDescent="0.15">
      <c r="A9" s="124"/>
      <c r="B9" s="124"/>
      <c r="C9" s="124"/>
      <c r="D9" s="124"/>
      <c r="E9" s="124"/>
      <c r="F9" s="124"/>
      <c r="G9" s="124"/>
    </row>
    <row r="10" spans="1:7" x14ac:dyDescent="0.15">
      <c r="A10" s="124"/>
      <c r="B10" s="124"/>
      <c r="C10" s="124"/>
      <c r="D10" s="124"/>
      <c r="E10" s="124"/>
      <c r="F10" s="124"/>
      <c r="G10" s="124"/>
    </row>
    <row r="11" spans="1:7" x14ac:dyDescent="0.15">
      <c r="A11" s="124"/>
      <c r="B11" s="124"/>
      <c r="C11" s="124"/>
      <c r="D11" s="124"/>
      <c r="E11" s="124"/>
      <c r="F11" s="124"/>
      <c r="G11" s="124"/>
    </row>
    <row r="12" spans="1:7" x14ac:dyDescent="0.15">
      <c r="A12" s="124"/>
      <c r="B12" s="124"/>
      <c r="C12" s="124"/>
      <c r="D12" s="124"/>
      <c r="E12" s="124"/>
      <c r="F12" s="124"/>
      <c r="G12" s="124"/>
    </row>
    <row r="13" spans="1:7" ht="15" x14ac:dyDescent="0.15">
      <c r="A13" s="125"/>
      <c r="B13" s="125"/>
      <c r="C13" s="125"/>
      <c r="D13" s="125"/>
      <c r="E13" s="125"/>
      <c r="F13" s="125"/>
      <c r="G13" s="125"/>
    </row>
    <row r="14" spans="1:7" ht="15" x14ac:dyDescent="0.15">
      <c r="A14" s="125"/>
      <c r="B14" s="125"/>
      <c r="C14" s="125"/>
      <c r="D14" s="125"/>
      <c r="E14" s="125"/>
      <c r="F14" s="125"/>
      <c r="G14" s="125"/>
    </row>
    <row r="15" spans="1:7" ht="15" x14ac:dyDescent="0.15">
      <c r="A15" s="125"/>
      <c r="B15" s="125"/>
      <c r="C15" s="125"/>
      <c r="D15" s="125"/>
      <c r="E15" s="125"/>
      <c r="F15" s="125"/>
      <c r="G15" s="125"/>
    </row>
    <row r="16" spans="1:7" ht="15" x14ac:dyDescent="0.15">
      <c r="A16" s="125"/>
      <c r="B16" s="125"/>
      <c r="C16" s="125"/>
      <c r="D16" s="125"/>
      <c r="E16" s="125"/>
      <c r="F16" s="125"/>
      <c r="G16" s="125"/>
    </row>
    <row r="17" spans="1:7" ht="15" x14ac:dyDescent="0.15">
      <c r="A17" s="125"/>
      <c r="B17" s="125"/>
      <c r="C17" s="125"/>
      <c r="D17" s="125"/>
      <c r="E17" s="125"/>
      <c r="F17" s="125"/>
      <c r="G17" s="125"/>
    </row>
    <row r="18" spans="1:7" ht="15" x14ac:dyDescent="0.15">
      <c r="A18" s="125"/>
      <c r="B18" s="125"/>
      <c r="C18" s="125"/>
      <c r="D18" s="125"/>
      <c r="E18" s="125"/>
      <c r="F18" s="125"/>
      <c r="G18" s="125"/>
    </row>
    <row r="19" spans="1:7" ht="15" x14ac:dyDescent="0.15">
      <c r="A19" s="125"/>
      <c r="B19" s="125"/>
      <c r="C19" s="125"/>
      <c r="D19" s="125"/>
      <c r="E19" s="125"/>
      <c r="F19" s="125"/>
      <c r="G19" s="125"/>
    </row>
    <row r="20" spans="1:7" ht="15" x14ac:dyDescent="0.15">
      <c r="A20" s="125"/>
      <c r="B20" s="125"/>
      <c r="C20" s="125"/>
      <c r="D20" s="125"/>
      <c r="E20" s="125"/>
      <c r="F20" s="125"/>
      <c r="G20" s="125"/>
    </row>
    <row r="21" spans="1:7" ht="18.75" x14ac:dyDescent="0.15">
      <c r="A21" s="177" t="s">
        <v>252</v>
      </c>
      <c r="B21" s="142"/>
      <c r="C21" s="142"/>
      <c r="D21" s="142"/>
      <c r="E21" s="142"/>
      <c r="F21" s="142"/>
      <c r="G21" s="139"/>
    </row>
    <row r="22" spans="1:7" ht="12.75" x14ac:dyDescent="0.15">
      <c r="A22" s="178" t="s">
        <v>253</v>
      </c>
      <c r="B22" s="142"/>
      <c r="C22" s="142"/>
      <c r="D22" s="142"/>
      <c r="E22" s="142"/>
      <c r="F22" s="142"/>
      <c r="G22" s="139"/>
    </row>
    <row r="23" spans="1:7" ht="15" x14ac:dyDescent="0.15">
      <c r="A23" s="122" t="s">
        <v>254</v>
      </c>
      <c r="B23" s="122" t="s">
        <v>250</v>
      </c>
      <c r="C23" s="122" t="s">
        <v>243</v>
      </c>
      <c r="D23" s="122" t="s">
        <v>244</v>
      </c>
      <c r="E23" s="122" t="s">
        <v>251</v>
      </c>
      <c r="F23" s="122" t="s">
        <v>245</v>
      </c>
      <c r="G23" s="122" t="s">
        <v>246</v>
      </c>
    </row>
    <row r="24" spans="1:7" ht="12.75" x14ac:dyDescent="0.15">
      <c r="A24" s="126"/>
      <c r="B24" s="127"/>
      <c r="C24" s="127"/>
      <c r="D24" s="127"/>
      <c r="E24" s="127"/>
      <c r="F24" s="127"/>
      <c r="G24" s="127"/>
    </row>
    <row r="25" spans="1:7" ht="12.75" x14ac:dyDescent="0.15">
      <c r="A25" s="127"/>
      <c r="B25" s="127"/>
      <c r="C25" s="127"/>
      <c r="D25" s="127"/>
      <c r="E25" s="127"/>
      <c r="F25" s="127"/>
      <c r="G25" s="127"/>
    </row>
    <row r="26" spans="1:7" ht="12.75" x14ac:dyDescent="0.15">
      <c r="A26" s="127"/>
      <c r="B26" s="127"/>
      <c r="C26" s="127"/>
      <c r="D26" s="127"/>
      <c r="E26" s="127"/>
      <c r="F26" s="127"/>
      <c r="G26" s="127"/>
    </row>
    <row r="27" spans="1:7" ht="12.75" x14ac:dyDescent="0.15">
      <c r="A27" s="127"/>
      <c r="B27" s="127"/>
      <c r="C27" s="127"/>
      <c r="D27" s="127"/>
      <c r="E27" s="127"/>
      <c r="F27" s="127"/>
      <c r="G27" s="127"/>
    </row>
    <row r="28" spans="1:7" ht="12.75" x14ac:dyDescent="0.15">
      <c r="A28" s="127"/>
      <c r="B28" s="127"/>
      <c r="C28" s="127"/>
      <c r="D28" s="127"/>
      <c r="E28" s="127"/>
      <c r="F28" s="127"/>
      <c r="G28" s="127"/>
    </row>
    <row r="29" spans="1:7" ht="12.75" x14ac:dyDescent="0.15">
      <c r="A29" s="127"/>
      <c r="B29" s="127"/>
      <c r="C29" s="127"/>
      <c r="D29" s="127"/>
      <c r="E29" s="127"/>
      <c r="F29" s="127"/>
      <c r="G29" s="127"/>
    </row>
    <row r="30" spans="1:7" ht="12.75" x14ac:dyDescent="0.15">
      <c r="A30" s="127"/>
      <c r="B30" s="127"/>
      <c r="C30" s="127"/>
      <c r="D30" s="127"/>
      <c r="E30" s="127"/>
      <c r="F30" s="127"/>
      <c r="G30" s="127"/>
    </row>
    <row r="31" spans="1:7" ht="12.75" x14ac:dyDescent="0.15">
      <c r="A31" s="127"/>
      <c r="B31" s="127"/>
      <c r="C31" s="127"/>
      <c r="D31" s="127"/>
      <c r="E31" s="127"/>
      <c r="F31" s="127"/>
      <c r="G31" s="127"/>
    </row>
    <row r="32" spans="1:7" ht="12.75" x14ac:dyDescent="0.15">
      <c r="A32" s="127"/>
      <c r="B32" s="127"/>
      <c r="C32" s="127"/>
      <c r="D32" s="127"/>
      <c r="E32" s="127"/>
      <c r="F32" s="127"/>
      <c r="G32" s="127"/>
    </row>
    <row r="33" spans="1:7" ht="12.75" x14ac:dyDescent="0.15">
      <c r="A33" s="127"/>
      <c r="B33" s="127"/>
      <c r="C33" s="127"/>
      <c r="D33" s="127"/>
      <c r="E33" s="127"/>
      <c r="F33" s="127"/>
      <c r="G33" s="127"/>
    </row>
    <row r="34" spans="1:7" x14ac:dyDescent="0.2">
      <c r="A34" s="128"/>
      <c r="B34" s="128"/>
      <c r="C34" s="129"/>
      <c r="D34" s="129"/>
      <c r="E34" s="129"/>
      <c r="F34" s="129"/>
      <c r="G34" s="129"/>
    </row>
    <row r="35" spans="1:7" ht="12.75" x14ac:dyDescent="0.15">
      <c r="A35" s="129"/>
      <c r="B35" s="129"/>
      <c r="C35" s="129"/>
      <c r="D35" s="129"/>
      <c r="E35" s="129"/>
      <c r="F35" s="129"/>
      <c r="G35" s="129"/>
    </row>
    <row r="36" spans="1:7" ht="12.75" x14ac:dyDescent="0.15">
      <c r="A36" s="129"/>
      <c r="B36" s="129"/>
      <c r="C36" s="129"/>
      <c r="D36" s="129"/>
      <c r="E36" s="129"/>
      <c r="F36" s="129"/>
      <c r="G36" s="129"/>
    </row>
    <row r="37" spans="1:7" ht="12.75" x14ac:dyDescent="0.15">
      <c r="A37" s="129"/>
      <c r="B37" s="129"/>
      <c r="C37" s="129"/>
      <c r="D37" s="129"/>
      <c r="E37" s="129"/>
      <c r="F37" s="129"/>
      <c r="G37" s="129"/>
    </row>
    <row r="38" spans="1:7" ht="12.75" x14ac:dyDescent="0.15">
      <c r="A38" s="129"/>
      <c r="B38" s="129"/>
      <c r="C38" s="129"/>
      <c r="D38" s="129"/>
      <c r="E38" s="129"/>
      <c r="F38" s="129"/>
      <c r="G38" s="129"/>
    </row>
    <row r="39" spans="1:7" ht="12.75" x14ac:dyDescent="0.15">
      <c r="A39" s="129"/>
      <c r="B39" s="129"/>
      <c r="C39" s="129"/>
      <c r="D39" s="129"/>
      <c r="E39" s="129"/>
      <c r="F39" s="129"/>
      <c r="G39" s="129"/>
    </row>
    <row r="40" spans="1:7" ht="12.75" x14ac:dyDescent="0.15">
      <c r="A40" s="148" t="s">
        <v>74</v>
      </c>
      <c r="B40" s="144"/>
      <c r="C40" s="144"/>
      <c r="D40" s="144"/>
      <c r="E40" s="144"/>
      <c r="F40" s="144"/>
      <c r="G40" s="144"/>
    </row>
    <row r="41" spans="1:7" ht="18" x14ac:dyDescent="0.2">
      <c r="A41" s="176" t="s">
        <v>255</v>
      </c>
      <c r="B41" s="142"/>
      <c r="C41" s="142"/>
      <c r="D41" s="142"/>
      <c r="E41" s="142"/>
      <c r="F41" s="142"/>
      <c r="G41" s="139"/>
    </row>
    <row r="42" spans="1:7" ht="15" x14ac:dyDescent="0.15">
      <c r="A42" s="122" t="s">
        <v>254</v>
      </c>
      <c r="B42" s="122" t="s">
        <v>250</v>
      </c>
      <c r="C42" s="122" t="s">
        <v>243</v>
      </c>
      <c r="D42" s="122" t="s">
        <v>244</v>
      </c>
      <c r="E42" s="122" t="s">
        <v>251</v>
      </c>
      <c r="F42" s="122" t="s">
        <v>245</v>
      </c>
      <c r="G42" s="122" t="s">
        <v>246</v>
      </c>
    </row>
    <row r="43" spans="1:7" ht="12.75" x14ac:dyDescent="0.15">
      <c r="A43" s="127"/>
      <c r="B43" s="127"/>
      <c r="C43" s="127"/>
      <c r="D43" s="127"/>
      <c r="E43" s="127"/>
      <c r="F43" s="127"/>
      <c r="G43" s="127"/>
    </row>
    <row r="44" spans="1:7" ht="12.75" x14ac:dyDescent="0.15">
      <c r="A44" s="127"/>
      <c r="B44" s="127"/>
      <c r="C44" s="127"/>
      <c r="D44" s="127"/>
      <c r="E44" s="127"/>
      <c r="F44" s="127"/>
      <c r="G44" s="127"/>
    </row>
    <row r="45" spans="1:7" ht="12.75" x14ac:dyDescent="0.15">
      <c r="A45" s="127"/>
      <c r="B45" s="127"/>
      <c r="C45" s="127"/>
      <c r="D45" s="127"/>
      <c r="E45" s="127"/>
      <c r="F45" s="127"/>
      <c r="G45" s="127"/>
    </row>
    <row r="46" spans="1:7" ht="12.75" x14ac:dyDescent="0.15">
      <c r="A46" s="127"/>
      <c r="B46" s="127"/>
      <c r="C46" s="127"/>
      <c r="D46" s="127"/>
      <c r="E46" s="127"/>
      <c r="F46" s="127"/>
      <c r="G46" s="127"/>
    </row>
    <row r="47" spans="1:7" ht="12.75" x14ac:dyDescent="0.15">
      <c r="A47" s="127"/>
      <c r="B47" s="127"/>
      <c r="C47" s="127"/>
      <c r="D47" s="127"/>
      <c r="E47" s="127"/>
      <c r="F47" s="127"/>
      <c r="G47" s="127"/>
    </row>
    <row r="48" spans="1:7" ht="12.75" x14ac:dyDescent="0.15">
      <c r="A48" s="127"/>
      <c r="B48" s="127"/>
      <c r="C48" s="127"/>
      <c r="D48" s="127"/>
      <c r="E48" s="127"/>
      <c r="F48" s="127"/>
      <c r="G48" s="127"/>
    </row>
    <row r="49" spans="1:7" ht="12.75" x14ac:dyDescent="0.15">
      <c r="A49" s="127"/>
      <c r="B49" s="127"/>
      <c r="C49" s="127"/>
      <c r="D49" s="127"/>
      <c r="E49" s="127"/>
      <c r="F49" s="127"/>
      <c r="G49" s="127"/>
    </row>
    <row r="50" spans="1:7" ht="12.75" x14ac:dyDescent="0.15">
      <c r="A50" s="127"/>
      <c r="B50" s="127"/>
      <c r="C50" s="127"/>
      <c r="D50" s="127"/>
      <c r="E50" s="127"/>
      <c r="F50" s="127"/>
      <c r="G50" s="127"/>
    </row>
    <row r="51" spans="1:7" ht="12.75" x14ac:dyDescent="0.15">
      <c r="A51" s="127"/>
      <c r="B51" s="127"/>
      <c r="C51" s="127"/>
      <c r="D51" s="127"/>
      <c r="E51" s="127"/>
      <c r="F51" s="127"/>
      <c r="G51" s="127"/>
    </row>
    <row r="52" spans="1:7" ht="12.75" x14ac:dyDescent="0.15">
      <c r="A52" s="127"/>
      <c r="B52" s="127"/>
      <c r="C52" s="127"/>
      <c r="D52" s="127"/>
      <c r="E52" s="127"/>
      <c r="F52" s="127"/>
      <c r="G52" s="127"/>
    </row>
    <row r="53" spans="1:7" x14ac:dyDescent="0.2">
      <c r="A53" s="128"/>
      <c r="B53" s="128"/>
      <c r="C53" s="129"/>
      <c r="D53" s="129"/>
      <c r="E53" s="129"/>
      <c r="F53" s="129"/>
      <c r="G53" s="129"/>
    </row>
    <row r="54" spans="1:7" ht="12.75" x14ac:dyDescent="0.15">
      <c r="A54" s="129"/>
      <c r="B54" s="129"/>
      <c r="C54" s="129"/>
      <c r="D54" s="129"/>
      <c r="E54" s="129"/>
      <c r="F54" s="129"/>
      <c r="G54" s="129"/>
    </row>
    <row r="55" spans="1:7" ht="12.75" x14ac:dyDescent="0.15">
      <c r="A55" s="129"/>
      <c r="B55" s="129"/>
      <c r="C55" s="129"/>
      <c r="D55" s="129"/>
      <c r="E55" s="129"/>
      <c r="F55" s="129"/>
      <c r="G55" s="129"/>
    </row>
    <row r="56" spans="1:7" ht="12.75" x14ac:dyDescent="0.15">
      <c r="A56" s="129"/>
      <c r="B56" s="129"/>
      <c r="C56" s="129"/>
      <c r="D56" s="129"/>
      <c r="E56" s="129"/>
      <c r="F56" s="129"/>
      <c r="G56" s="129"/>
    </row>
    <row r="57" spans="1:7" ht="12.75" x14ac:dyDescent="0.15">
      <c r="A57" s="129"/>
      <c r="B57" s="129"/>
      <c r="C57" s="129"/>
      <c r="D57" s="129"/>
      <c r="E57" s="129"/>
      <c r="F57" s="129"/>
      <c r="G57" s="129"/>
    </row>
    <row r="58" spans="1:7" ht="12.75" x14ac:dyDescent="0.15">
      <c r="A58" s="129"/>
      <c r="B58" s="129"/>
      <c r="C58" s="129"/>
      <c r="D58" s="129"/>
      <c r="E58" s="129"/>
      <c r="F58" s="129"/>
      <c r="G58" s="129"/>
    </row>
    <row r="59" spans="1:7" ht="18" x14ac:dyDescent="0.15">
      <c r="A59" s="179" t="s">
        <v>143</v>
      </c>
      <c r="B59" s="144"/>
      <c r="C59" s="144"/>
      <c r="D59" s="144"/>
      <c r="E59" s="144"/>
      <c r="F59" s="144"/>
      <c r="G59" s="144"/>
    </row>
    <row r="60" spans="1:7" ht="18" x14ac:dyDescent="0.2">
      <c r="A60" s="130"/>
      <c r="B60" s="176" t="s">
        <v>256</v>
      </c>
      <c r="C60" s="142"/>
      <c r="D60" s="142"/>
      <c r="E60" s="142"/>
      <c r="F60" s="139"/>
      <c r="G60" s="130"/>
    </row>
    <row r="61" spans="1:7" ht="15" x14ac:dyDescent="0.15">
      <c r="A61" s="122" t="s">
        <v>254</v>
      </c>
      <c r="B61" s="122" t="s">
        <v>250</v>
      </c>
      <c r="C61" s="122" t="s">
        <v>243</v>
      </c>
      <c r="D61" s="122" t="s">
        <v>244</v>
      </c>
      <c r="E61" s="122" t="s">
        <v>251</v>
      </c>
      <c r="F61" s="122" t="s">
        <v>245</v>
      </c>
      <c r="G61" s="122" t="s">
        <v>246</v>
      </c>
    </row>
    <row r="62" spans="1:7" x14ac:dyDescent="0.15">
      <c r="A62" s="124"/>
      <c r="B62" s="124"/>
      <c r="C62" s="124"/>
      <c r="D62" s="124"/>
      <c r="E62" s="124"/>
      <c r="F62" s="124"/>
      <c r="G62" s="124"/>
    </row>
    <row r="63" spans="1:7" x14ac:dyDescent="0.15">
      <c r="A63" s="124"/>
      <c r="B63" s="124"/>
      <c r="C63" s="124"/>
      <c r="D63" s="124"/>
      <c r="E63" s="124"/>
      <c r="F63" s="124"/>
      <c r="G63" s="124"/>
    </row>
    <row r="64" spans="1:7" x14ac:dyDescent="0.15">
      <c r="A64" s="124"/>
      <c r="B64" s="124"/>
      <c r="C64" s="124"/>
      <c r="D64" s="124"/>
      <c r="E64" s="124"/>
      <c r="F64" s="124"/>
      <c r="G64" s="124"/>
    </row>
    <row r="65" spans="1:7" x14ac:dyDescent="0.15">
      <c r="A65" s="124"/>
      <c r="B65" s="124"/>
      <c r="C65" s="124"/>
      <c r="D65" s="124"/>
      <c r="E65" s="124"/>
      <c r="F65" s="124"/>
      <c r="G65" s="124"/>
    </row>
    <row r="66" spans="1:7" x14ac:dyDescent="0.15">
      <c r="A66" s="124"/>
      <c r="B66" s="124"/>
      <c r="C66" s="124"/>
      <c r="D66" s="124"/>
      <c r="E66" s="124"/>
      <c r="F66" s="124"/>
      <c r="G66" s="124"/>
    </row>
    <row r="67" spans="1:7" x14ac:dyDescent="0.15">
      <c r="A67" s="124"/>
      <c r="B67" s="124"/>
      <c r="C67" s="124"/>
      <c r="D67" s="124"/>
      <c r="E67" s="124"/>
      <c r="F67" s="124"/>
      <c r="G67" s="124"/>
    </row>
    <row r="68" spans="1:7" x14ac:dyDescent="0.15">
      <c r="A68" s="124"/>
      <c r="B68" s="124"/>
      <c r="C68" s="124"/>
      <c r="D68" s="124"/>
      <c r="E68" s="124"/>
      <c r="F68" s="124"/>
      <c r="G68" s="124"/>
    </row>
    <row r="69" spans="1:7" x14ac:dyDescent="0.15">
      <c r="A69" s="124"/>
      <c r="B69" s="124"/>
      <c r="C69" s="124"/>
      <c r="D69" s="124"/>
      <c r="E69" s="124"/>
      <c r="F69" s="124"/>
      <c r="G69" s="124"/>
    </row>
    <row r="70" spans="1:7" x14ac:dyDescent="0.15">
      <c r="A70" s="124"/>
      <c r="B70" s="124"/>
      <c r="C70" s="124"/>
      <c r="D70" s="124"/>
      <c r="E70" s="124"/>
      <c r="F70" s="124"/>
      <c r="G70" s="124"/>
    </row>
    <row r="71" spans="1:7" x14ac:dyDescent="0.15">
      <c r="A71" s="124"/>
      <c r="B71" s="124"/>
      <c r="C71" s="124"/>
      <c r="D71" s="124"/>
      <c r="E71" s="124"/>
      <c r="F71" s="124"/>
      <c r="G71" s="124"/>
    </row>
    <row r="72" spans="1:7" x14ac:dyDescent="0.15">
      <c r="A72" s="124"/>
      <c r="B72" s="124"/>
      <c r="C72" s="124"/>
      <c r="D72" s="124"/>
      <c r="E72" s="124"/>
      <c r="F72" s="124"/>
      <c r="G72" s="124"/>
    </row>
    <row r="73" spans="1:7" x14ac:dyDescent="0.15">
      <c r="A73" s="124"/>
      <c r="B73" s="124"/>
      <c r="C73" s="124"/>
      <c r="D73" s="124"/>
      <c r="E73" s="124"/>
      <c r="F73" s="124"/>
      <c r="G73" s="124"/>
    </row>
    <row r="74" spans="1:7" x14ac:dyDescent="0.15">
      <c r="A74" s="124"/>
      <c r="B74" s="124"/>
      <c r="C74" s="124"/>
      <c r="D74" s="124"/>
      <c r="E74" s="124"/>
      <c r="F74" s="124"/>
      <c r="G74" s="124"/>
    </row>
    <row r="75" spans="1:7" x14ac:dyDescent="0.15">
      <c r="A75" s="124"/>
      <c r="B75" s="124"/>
      <c r="C75" s="124"/>
      <c r="D75" s="124"/>
      <c r="E75" s="124"/>
      <c r="F75" s="124"/>
      <c r="G75" s="124"/>
    </row>
    <row r="76" spans="1:7" x14ac:dyDescent="0.15">
      <c r="A76" s="124"/>
      <c r="B76" s="124"/>
      <c r="C76" s="124"/>
      <c r="D76" s="124"/>
      <c r="E76" s="124"/>
      <c r="F76" s="124"/>
      <c r="G76" s="124"/>
    </row>
    <row r="77" spans="1:7" x14ac:dyDescent="0.15">
      <c r="A77" s="124"/>
      <c r="B77" s="124"/>
      <c r="C77" s="124"/>
      <c r="D77" s="124"/>
      <c r="E77" s="124"/>
      <c r="F77" s="124"/>
      <c r="G77" s="124"/>
    </row>
    <row r="78" spans="1:7" ht="18" x14ac:dyDescent="0.15">
      <c r="A78" s="181" t="s">
        <v>160</v>
      </c>
      <c r="B78" s="144"/>
      <c r="C78" s="144"/>
      <c r="D78" s="144"/>
      <c r="E78" s="144"/>
      <c r="F78" s="144"/>
      <c r="G78" s="144"/>
    </row>
    <row r="79" spans="1:7" ht="18" x14ac:dyDescent="0.2">
      <c r="A79" s="130"/>
      <c r="B79" s="176" t="s">
        <v>257</v>
      </c>
      <c r="C79" s="142"/>
      <c r="D79" s="142"/>
      <c r="E79" s="142"/>
      <c r="F79" s="139"/>
      <c r="G79" s="130"/>
    </row>
    <row r="80" spans="1:7" ht="15" x14ac:dyDescent="0.15">
      <c r="A80" s="122" t="s">
        <v>254</v>
      </c>
      <c r="B80" s="122" t="s">
        <v>250</v>
      </c>
      <c r="C80" s="122" t="s">
        <v>243</v>
      </c>
      <c r="D80" s="122" t="s">
        <v>244</v>
      </c>
      <c r="E80" s="122" t="s">
        <v>251</v>
      </c>
      <c r="F80" s="122" t="s">
        <v>245</v>
      </c>
      <c r="G80" s="122" t="s">
        <v>246</v>
      </c>
    </row>
    <row r="81" spans="1:7" x14ac:dyDescent="0.15">
      <c r="A81" s="124"/>
      <c r="B81" s="124"/>
      <c r="C81" s="124"/>
      <c r="D81" s="124"/>
      <c r="E81" s="124"/>
      <c r="F81" s="124"/>
      <c r="G81" s="124"/>
    </row>
    <row r="82" spans="1:7" x14ac:dyDescent="0.15">
      <c r="A82" s="124"/>
      <c r="B82" s="124"/>
      <c r="C82" s="124"/>
      <c r="D82" s="124"/>
      <c r="E82" s="124"/>
      <c r="F82" s="124"/>
      <c r="G82" s="124"/>
    </row>
    <row r="83" spans="1:7" x14ac:dyDescent="0.15">
      <c r="A83" s="124"/>
      <c r="B83" s="124"/>
      <c r="C83" s="124"/>
      <c r="D83" s="124"/>
      <c r="E83" s="124"/>
      <c r="F83" s="124"/>
      <c r="G83" s="124"/>
    </row>
    <row r="84" spans="1:7" x14ac:dyDescent="0.15">
      <c r="A84" s="124"/>
      <c r="B84" s="124"/>
      <c r="C84" s="124"/>
      <c r="D84" s="124"/>
      <c r="E84" s="124"/>
      <c r="F84" s="124"/>
      <c r="G84" s="124"/>
    </row>
    <row r="85" spans="1:7" x14ac:dyDescent="0.15">
      <c r="A85" s="124"/>
      <c r="B85" s="124"/>
      <c r="C85" s="124"/>
      <c r="D85" s="124"/>
      <c r="E85" s="124"/>
      <c r="F85" s="124"/>
      <c r="G85" s="124"/>
    </row>
    <row r="86" spans="1:7" x14ac:dyDescent="0.15">
      <c r="A86" s="124"/>
      <c r="B86" s="124"/>
      <c r="C86" s="124"/>
      <c r="D86" s="124"/>
      <c r="E86" s="124"/>
      <c r="F86" s="124"/>
      <c r="G86" s="124"/>
    </row>
    <row r="87" spans="1:7" x14ac:dyDescent="0.15">
      <c r="A87" s="124"/>
      <c r="B87" s="124"/>
      <c r="C87" s="124"/>
      <c r="D87" s="124"/>
      <c r="E87" s="124"/>
      <c r="F87" s="124"/>
      <c r="G87" s="124"/>
    </row>
    <row r="88" spans="1:7" x14ac:dyDescent="0.15">
      <c r="A88" s="124"/>
      <c r="B88" s="124"/>
      <c r="C88" s="124"/>
      <c r="D88" s="124"/>
      <c r="E88" s="124"/>
      <c r="F88" s="124"/>
      <c r="G88" s="124"/>
    </row>
    <row r="89" spans="1:7" x14ac:dyDescent="0.15">
      <c r="A89" s="124"/>
      <c r="B89" s="124"/>
      <c r="C89" s="124"/>
      <c r="D89" s="124"/>
      <c r="E89" s="124"/>
      <c r="F89" s="124"/>
      <c r="G89" s="124"/>
    </row>
    <row r="90" spans="1:7" x14ac:dyDescent="0.15">
      <c r="A90" s="124"/>
      <c r="B90" s="124"/>
      <c r="C90" s="124"/>
      <c r="D90" s="124"/>
      <c r="E90" s="124"/>
      <c r="F90" s="124"/>
      <c r="G90" s="124"/>
    </row>
    <row r="91" spans="1:7" x14ac:dyDescent="0.15">
      <c r="A91" s="124"/>
      <c r="B91" s="124"/>
      <c r="C91" s="124"/>
      <c r="D91" s="124"/>
      <c r="E91" s="124"/>
      <c r="F91" s="124"/>
      <c r="G91" s="124"/>
    </row>
    <row r="92" spans="1:7" x14ac:dyDescent="0.15">
      <c r="A92" s="124"/>
      <c r="B92" s="124"/>
      <c r="C92" s="124"/>
      <c r="D92" s="124"/>
      <c r="E92" s="124"/>
      <c r="F92" s="124"/>
      <c r="G92" s="124"/>
    </row>
    <row r="93" spans="1:7" x14ac:dyDescent="0.15">
      <c r="A93" s="124"/>
      <c r="B93" s="124"/>
      <c r="C93" s="124"/>
      <c r="D93" s="124"/>
      <c r="E93" s="124"/>
      <c r="F93" s="124"/>
      <c r="G93" s="124"/>
    </row>
    <row r="94" spans="1:7" x14ac:dyDescent="0.15">
      <c r="A94" s="124"/>
      <c r="B94" s="124"/>
      <c r="C94" s="124"/>
      <c r="D94" s="124"/>
      <c r="E94" s="124"/>
      <c r="F94" s="124"/>
      <c r="G94" s="124"/>
    </row>
    <row r="95" spans="1:7" x14ac:dyDescent="0.15">
      <c r="A95" s="124"/>
      <c r="B95" s="124"/>
      <c r="C95" s="124"/>
      <c r="D95" s="124"/>
      <c r="E95" s="124"/>
      <c r="F95" s="124"/>
      <c r="G95" s="124"/>
    </row>
    <row r="96" spans="1:7" x14ac:dyDescent="0.15">
      <c r="A96" s="124"/>
      <c r="B96" s="124"/>
      <c r="C96" s="124"/>
      <c r="D96" s="124"/>
      <c r="E96" s="124"/>
      <c r="F96" s="124"/>
      <c r="G96" s="124"/>
    </row>
    <row r="97" spans="1:7" x14ac:dyDescent="0.15">
      <c r="A97" s="124"/>
      <c r="B97" s="124"/>
      <c r="C97" s="124"/>
      <c r="D97" s="124"/>
      <c r="E97" s="124"/>
      <c r="F97" s="124"/>
      <c r="G97" s="124"/>
    </row>
    <row r="98" spans="1:7" ht="12.75" x14ac:dyDescent="0.15">
      <c r="A98" s="182" t="s">
        <v>173</v>
      </c>
      <c r="B98" s="144"/>
      <c r="C98" s="144"/>
      <c r="D98" s="144"/>
      <c r="E98" s="144"/>
      <c r="F98" s="144"/>
      <c r="G98" s="144"/>
    </row>
    <row r="99" spans="1:7" ht="18" x14ac:dyDescent="0.2">
      <c r="A99" s="176" t="s">
        <v>258</v>
      </c>
      <c r="B99" s="142"/>
      <c r="C99" s="142"/>
      <c r="D99" s="142"/>
      <c r="E99" s="142"/>
      <c r="F99" s="142"/>
      <c r="G99" s="139"/>
    </row>
    <row r="100" spans="1:7" ht="15" x14ac:dyDescent="0.15">
      <c r="A100" s="122" t="s">
        <v>254</v>
      </c>
      <c r="B100" s="122" t="s">
        <v>250</v>
      </c>
      <c r="C100" s="122" t="s">
        <v>243</v>
      </c>
      <c r="D100" s="122" t="s">
        <v>244</v>
      </c>
      <c r="E100" s="122" t="s">
        <v>251</v>
      </c>
      <c r="F100" s="122" t="s">
        <v>245</v>
      </c>
      <c r="G100" s="122" t="s">
        <v>246</v>
      </c>
    </row>
    <row r="101" spans="1:7" x14ac:dyDescent="0.15">
      <c r="A101" s="124"/>
      <c r="B101" s="124"/>
      <c r="C101" s="124"/>
      <c r="D101" s="124"/>
      <c r="E101" s="124"/>
      <c r="F101" s="124"/>
      <c r="G101" s="124"/>
    </row>
    <row r="102" spans="1:7" x14ac:dyDescent="0.15">
      <c r="A102" s="124"/>
      <c r="B102" s="124"/>
      <c r="C102" s="124"/>
      <c r="D102" s="124"/>
      <c r="E102" s="124"/>
      <c r="F102" s="124"/>
      <c r="G102" s="124"/>
    </row>
    <row r="103" spans="1:7" x14ac:dyDescent="0.15">
      <c r="A103" s="124"/>
      <c r="B103" s="124"/>
      <c r="C103" s="124"/>
      <c r="D103" s="124"/>
      <c r="E103" s="124"/>
      <c r="F103" s="124"/>
      <c r="G103" s="124"/>
    </row>
    <row r="104" spans="1:7" x14ac:dyDescent="0.15">
      <c r="A104" s="124"/>
      <c r="B104" s="124"/>
      <c r="C104" s="124"/>
      <c r="D104" s="124"/>
      <c r="E104" s="124"/>
      <c r="F104" s="124"/>
      <c r="G104" s="124"/>
    </row>
    <row r="105" spans="1:7" x14ac:dyDescent="0.15">
      <c r="A105" s="124"/>
      <c r="B105" s="124"/>
      <c r="C105" s="124"/>
      <c r="D105" s="124"/>
      <c r="E105" s="124"/>
      <c r="F105" s="124"/>
      <c r="G105" s="124"/>
    </row>
    <row r="106" spans="1:7" x14ac:dyDescent="0.15">
      <c r="A106" s="124"/>
      <c r="B106" s="124"/>
      <c r="C106" s="124"/>
      <c r="D106" s="124"/>
      <c r="E106" s="124"/>
      <c r="F106" s="124"/>
      <c r="G106" s="124"/>
    </row>
    <row r="107" spans="1:7" x14ac:dyDescent="0.15">
      <c r="A107" s="124"/>
      <c r="B107" s="124"/>
      <c r="C107" s="124"/>
      <c r="D107" s="124"/>
      <c r="E107" s="124"/>
      <c r="F107" s="124"/>
      <c r="G107" s="124"/>
    </row>
    <row r="108" spans="1:7" x14ac:dyDescent="0.15">
      <c r="A108" s="124"/>
      <c r="B108" s="124"/>
      <c r="C108" s="124"/>
      <c r="D108" s="124"/>
      <c r="E108" s="124"/>
      <c r="F108" s="124"/>
      <c r="G108" s="124"/>
    </row>
    <row r="109" spans="1:7" x14ac:dyDescent="0.15">
      <c r="A109" s="124"/>
      <c r="B109" s="124"/>
      <c r="C109" s="124"/>
      <c r="D109" s="124"/>
      <c r="E109" s="124"/>
      <c r="F109" s="124"/>
      <c r="G109" s="124"/>
    </row>
    <row r="110" spans="1:7" x14ac:dyDescent="0.15">
      <c r="A110" s="124"/>
      <c r="B110" s="124"/>
      <c r="C110" s="124"/>
      <c r="D110" s="124"/>
      <c r="E110" s="124"/>
      <c r="F110" s="124"/>
      <c r="G110" s="124"/>
    </row>
    <row r="111" spans="1:7" x14ac:dyDescent="0.15">
      <c r="A111" s="124"/>
      <c r="B111" s="124"/>
      <c r="C111" s="124"/>
      <c r="D111" s="124"/>
      <c r="E111" s="124"/>
      <c r="F111" s="124"/>
      <c r="G111" s="124"/>
    </row>
    <row r="112" spans="1:7" x14ac:dyDescent="0.15">
      <c r="A112" s="124"/>
      <c r="B112" s="124"/>
      <c r="C112" s="124"/>
      <c r="D112" s="124"/>
      <c r="E112" s="124"/>
      <c r="F112" s="124"/>
      <c r="G112" s="124"/>
    </row>
    <row r="113" spans="1:7" x14ac:dyDescent="0.15">
      <c r="A113" s="124"/>
      <c r="B113" s="124"/>
      <c r="C113" s="124"/>
      <c r="D113" s="124"/>
      <c r="E113" s="124"/>
      <c r="F113" s="124"/>
      <c r="G113" s="124"/>
    </row>
    <row r="114" spans="1:7" x14ac:dyDescent="0.15">
      <c r="A114" s="124"/>
      <c r="B114" s="124"/>
      <c r="C114" s="124"/>
      <c r="D114" s="124"/>
      <c r="E114" s="124"/>
      <c r="F114" s="124"/>
      <c r="G114" s="124"/>
    </row>
    <row r="115" spans="1:7" x14ac:dyDescent="0.15">
      <c r="A115" s="124"/>
      <c r="B115" s="124"/>
      <c r="C115" s="124"/>
      <c r="D115" s="124"/>
      <c r="E115" s="124"/>
      <c r="F115" s="124"/>
      <c r="G115" s="124"/>
    </row>
    <row r="116" spans="1:7" x14ac:dyDescent="0.15">
      <c r="A116" s="124"/>
      <c r="B116" s="124"/>
      <c r="C116" s="124"/>
      <c r="D116" s="124"/>
      <c r="E116" s="124"/>
      <c r="F116" s="124"/>
      <c r="G116" s="124"/>
    </row>
    <row r="117" spans="1:7" x14ac:dyDescent="0.15">
      <c r="A117" s="124"/>
      <c r="B117" s="124"/>
      <c r="C117" s="124"/>
      <c r="D117" s="124"/>
      <c r="E117" s="124"/>
      <c r="F117" s="124"/>
      <c r="G117" s="124"/>
    </row>
    <row r="118" spans="1:7" x14ac:dyDescent="0.2">
      <c r="A118" s="128"/>
      <c r="B118" s="128"/>
      <c r="C118" s="129"/>
      <c r="D118" s="129"/>
      <c r="E118" s="129"/>
      <c r="F118" s="129"/>
      <c r="G118" s="129"/>
    </row>
    <row r="119" spans="1:7" ht="18" x14ac:dyDescent="0.2">
      <c r="A119" s="131"/>
      <c r="B119" s="131"/>
      <c r="C119" s="131"/>
      <c r="D119" s="131"/>
      <c r="E119" s="131"/>
      <c r="F119" s="131"/>
      <c r="G119" s="131"/>
    </row>
    <row r="120" spans="1:7" ht="18" x14ac:dyDescent="0.15">
      <c r="A120" s="183" t="s">
        <v>190</v>
      </c>
      <c r="B120" s="144"/>
      <c r="C120" s="144"/>
      <c r="D120" s="144"/>
      <c r="E120" s="144"/>
      <c r="F120" s="144"/>
      <c r="G120" s="144"/>
    </row>
    <row r="121" spans="1:7" ht="18" x14ac:dyDescent="0.2">
      <c r="A121" s="176" t="s">
        <v>259</v>
      </c>
      <c r="B121" s="142"/>
      <c r="C121" s="142"/>
      <c r="D121" s="142"/>
      <c r="E121" s="142"/>
      <c r="F121" s="142"/>
      <c r="G121" s="139"/>
    </row>
    <row r="123" spans="1:7" x14ac:dyDescent="0.15">
      <c r="A123" s="124"/>
      <c r="B123" s="124"/>
      <c r="C123" s="124"/>
      <c r="D123" s="124"/>
      <c r="E123" s="124"/>
      <c r="F123" s="124"/>
      <c r="G123" s="124"/>
    </row>
    <row r="124" spans="1:7" x14ac:dyDescent="0.15">
      <c r="A124" s="124"/>
      <c r="B124" s="124"/>
      <c r="C124" s="124"/>
      <c r="D124" s="124"/>
      <c r="E124" s="124"/>
      <c r="F124" s="124"/>
      <c r="G124" s="124"/>
    </row>
    <row r="125" spans="1:7" x14ac:dyDescent="0.15">
      <c r="A125" s="124"/>
      <c r="B125" s="124"/>
      <c r="C125" s="124"/>
      <c r="D125" s="124"/>
      <c r="E125" s="124"/>
      <c r="F125" s="124"/>
      <c r="G125" s="124"/>
    </row>
    <row r="126" spans="1:7" x14ac:dyDescent="0.15">
      <c r="A126" s="124"/>
      <c r="B126" s="124"/>
      <c r="C126" s="124"/>
      <c r="D126" s="124"/>
      <c r="E126" s="124"/>
      <c r="F126" s="124"/>
      <c r="G126" s="124"/>
    </row>
    <row r="127" spans="1:7" x14ac:dyDescent="0.15">
      <c r="A127" s="124"/>
      <c r="B127" s="124"/>
      <c r="C127" s="124"/>
      <c r="D127" s="124"/>
      <c r="E127" s="124"/>
      <c r="F127" s="124"/>
      <c r="G127" s="124"/>
    </row>
    <row r="128" spans="1:7" x14ac:dyDescent="0.15">
      <c r="A128" s="124"/>
      <c r="B128" s="124"/>
      <c r="C128" s="124"/>
      <c r="D128" s="124"/>
      <c r="E128" s="124"/>
      <c r="F128" s="124"/>
      <c r="G128" s="124"/>
    </row>
    <row r="129" spans="1:7" x14ac:dyDescent="0.15">
      <c r="A129" s="124"/>
      <c r="B129" s="124"/>
      <c r="C129" s="124"/>
      <c r="D129" s="124"/>
      <c r="E129" s="124"/>
      <c r="F129" s="124"/>
      <c r="G129" s="124"/>
    </row>
    <row r="130" spans="1:7" x14ac:dyDescent="0.15">
      <c r="A130" s="124"/>
      <c r="B130" s="124"/>
      <c r="C130" s="124"/>
      <c r="D130" s="124"/>
      <c r="E130" s="124"/>
      <c r="F130" s="124"/>
      <c r="G130" s="124"/>
    </row>
    <row r="131" spans="1:7" x14ac:dyDescent="0.15">
      <c r="A131" s="124"/>
      <c r="B131" s="124"/>
      <c r="C131" s="124"/>
      <c r="D131" s="124"/>
      <c r="E131" s="124"/>
      <c r="F131" s="124"/>
      <c r="G131" s="124"/>
    </row>
    <row r="132" spans="1:7" x14ac:dyDescent="0.15">
      <c r="A132" s="124"/>
      <c r="B132" s="124"/>
      <c r="C132" s="124"/>
      <c r="D132" s="124"/>
      <c r="E132" s="124"/>
      <c r="F132" s="124"/>
      <c r="G132" s="124"/>
    </row>
    <row r="133" spans="1:7" x14ac:dyDescent="0.15">
      <c r="A133" s="124"/>
      <c r="B133" s="124"/>
      <c r="C133" s="124"/>
      <c r="D133" s="124"/>
      <c r="E133" s="124"/>
      <c r="F133" s="124"/>
      <c r="G133" s="124"/>
    </row>
    <row r="134" spans="1:7" x14ac:dyDescent="0.15">
      <c r="A134" s="124"/>
      <c r="B134" s="124"/>
      <c r="C134" s="124"/>
      <c r="D134" s="124"/>
      <c r="E134" s="124"/>
      <c r="F134" s="124"/>
      <c r="G134" s="124"/>
    </row>
    <row r="135" spans="1:7" x14ac:dyDescent="0.15">
      <c r="A135" s="124"/>
      <c r="B135" s="124"/>
      <c r="C135" s="124"/>
      <c r="D135" s="124"/>
      <c r="E135" s="124"/>
      <c r="F135" s="124"/>
      <c r="G135" s="124"/>
    </row>
    <row r="136" spans="1:7" x14ac:dyDescent="0.15">
      <c r="A136" s="124"/>
      <c r="B136" s="124"/>
      <c r="C136" s="124"/>
      <c r="D136" s="124"/>
      <c r="E136" s="124"/>
      <c r="F136" s="124"/>
      <c r="G136" s="124"/>
    </row>
    <row r="137" spans="1:7" x14ac:dyDescent="0.15">
      <c r="A137" s="124"/>
      <c r="B137" s="124"/>
      <c r="C137" s="124"/>
      <c r="D137" s="124"/>
      <c r="E137" s="124"/>
      <c r="F137" s="124"/>
      <c r="G137" s="124"/>
    </row>
    <row r="138" spans="1:7" x14ac:dyDescent="0.15">
      <c r="A138" s="124"/>
      <c r="B138" s="124"/>
      <c r="C138" s="124"/>
      <c r="D138" s="124"/>
      <c r="E138" s="124"/>
      <c r="F138" s="124"/>
      <c r="G138" s="124"/>
    </row>
    <row r="139" spans="1:7" x14ac:dyDescent="0.15">
      <c r="A139" s="124"/>
      <c r="B139" s="124"/>
      <c r="C139" s="124"/>
      <c r="D139" s="124"/>
      <c r="E139" s="124"/>
      <c r="F139" s="124"/>
      <c r="G139" s="124"/>
    </row>
    <row r="140" spans="1:7" x14ac:dyDescent="0.2">
      <c r="A140" s="128"/>
      <c r="B140" s="128"/>
      <c r="C140" s="129"/>
      <c r="D140" s="129"/>
      <c r="E140" s="129"/>
      <c r="F140" s="129"/>
      <c r="G140" s="129"/>
    </row>
    <row r="141" spans="1:7" ht="18" x14ac:dyDescent="0.2">
      <c r="A141" s="131"/>
      <c r="B141" s="131"/>
      <c r="C141" s="131"/>
      <c r="D141" s="131"/>
      <c r="E141" s="131"/>
      <c r="F141" s="131"/>
      <c r="G141" s="131"/>
    </row>
    <row r="142" spans="1:7" ht="18" x14ac:dyDescent="0.2">
      <c r="A142" s="131"/>
      <c r="B142" s="131"/>
      <c r="C142" s="131"/>
      <c r="D142" s="131"/>
      <c r="E142" s="131"/>
      <c r="F142" s="131"/>
      <c r="G142" s="131"/>
    </row>
    <row r="143" spans="1:7" ht="18" x14ac:dyDescent="0.2">
      <c r="A143" s="131"/>
      <c r="B143" s="131"/>
      <c r="C143" s="131"/>
      <c r="D143" s="131"/>
      <c r="E143" s="131"/>
      <c r="F143" s="131"/>
      <c r="G143" s="131"/>
    </row>
    <row r="144" spans="1:7" ht="18" x14ac:dyDescent="0.2">
      <c r="A144" s="131"/>
      <c r="B144" s="131"/>
      <c r="C144" s="131"/>
      <c r="D144" s="131"/>
      <c r="E144" s="131"/>
      <c r="F144" s="131"/>
      <c r="G144" s="131"/>
    </row>
    <row r="145" spans="1:7" ht="12.75" x14ac:dyDescent="0.15">
      <c r="A145" s="180" t="s">
        <v>215</v>
      </c>
      <c r="B145" s="144"/>
      <c r="C145" s="144"/>
      <c r="D145" s="144"/>
      <c r="E145" s="144"/>
      <c r="F145" s="144"/>
      <c r="G145" s="144"/>
    </row>
    <row r="146" spans="1:7" ht="18" x14ac:dyDescent="0.2">
      <c r="A146" s="176" t="s">
        <v>260</v>
      </c>
      <c r="B146" s="142"/>
      <c r="C146" s="142"/>
      <c r="D146" s="142"/>
      <c r="E146" s="142"/>
      <c r="F146" s="142"/>
      <c r="G146" s="139"/>
    </row>
    <row r="147" spans="1:7" ht="15" x14ac:dyDescent="0.15">
      <c r="A147" s="122" t="s">
        <v>254</v>
      </c>
      <c r="B147" s="122" t="s">
        <v>250</v>
      </c>
      <c r="C147" s="122" t="s">
        <v>243</v>
      </c>
      <c r="D147" s="122" t="s">
        <v>244</v>
      </c>
      <c r="E147" s="122" t="s">
        <v>251</v>
      </c>
      <c r="F147" s="122" t="s">
        <v>245</v>
      </c>
      <c r="G147" s="122" t="s">
        <v>246</v>
      </c>
    </row>
    <row r="148" spans="1:7" x14ac:dyDescent="0.15">
      <c r="A148" s="124"/>
      <c r="B148" s="124"/>
      <c r="C148" s="124"/>
      <c r="D148" s="124"/>
      <c r="E148" s="124"/>
      <c r="F148" s="124"/>
      <c r="G148" s="124"/>
    </row>
    <row r="149" spans="1:7" x14ac:dyDescent="0.15">
      <c r="A149" s="124"/>
      <c r="B149" s="124"/>
      <c r="C149" s="124"/>
      <c r="D149" s="124"/>
      <c r="E149" s="124"/>
      <c r="F149" s="124"/>
      <c r="G149" s="124"/>
    </row>
    <row r="150" spans="1:7" x14ac:dyDescent="0.15">
      <c r="A150" s="124"/>
      <c r="B150" s="124"/>
      <c r="C150" s="124"/>
      <c r="D150" s="124"/>
      <c r="E150" s="124"/>
      <c r="F150" s="124"/>
      <c r="G150" s="124"/>
    </row>
    <row r="151" spans="1:7" x14ac:dyDescent="0.15">
      <c r="A151" s="124"/>
      <c r="B151" s="124"/>
      <c r="C151" s="124"/>
      <c r="D151" s="124"/>
      <c r="E151" s="124"/>
      <c r="F151" s="124"/>
      <c r="G151" s="124"/>
    </row>
    <row r="152" spans="1:7" x14ac:dyDescent="0.15">
      <c r="A152" s="124"/>
      <c r="B152" s="124"/>
      <c r="C152" s="124"/>
      <c r="D152" s="124"/>
      <c r="E152" s="124"/>
      <c r="F152" s="124"/>
      <c r="G152" s="124"/>
    </row>
    <row r="153" spans="1:7" x14ac:dyDescent="0.2">
      <c r="A153" s="128"/>
      <c r="B153" s="128"/>
      <c r="C153" s="129"/>
      <c r="D153" s="129"/>
      <c r="E153" s="129"/>
      <c r="F153" s="129"/>
      <c r="G153" s="129"/>
    </row>
    <row r="154" spans="1:7" x14ac:dyDescent="0.2">
      <c r="A154" s="128"/>
      <c r="B154" s="128"/>
      <c r="C154" s="129"/>
      <c r="D154" s="129"/>
      <c r="E154" s="129"/>
      <c r="F154" s="129"/>
      <c r="G154" s="129"/>
    </row>
    <row r="155" spans="1:7" ht="12.75" x14ac:dyDescent="0.15">
      <c r="A155" s="129"/>
      <c r="B155" s="129"/>
      <c r="C155" s="129"/>
      <c r="D155" s="129"/>
      <c r="E155" s="129"/>
      <c r="F155" s="129"/>
      <c r="G155" s="129"/>
    </row>
    <row r="156" spans="1:7" ht="12.75" x14ac:dyDescent="0.15">
      <c r="A156" s="129"/>
      <c r="B156" s="129"/>
      <c r="C156" s="129"/>
      <c r="D156" s="129"/>
      <c r="E156" s="129"/>
      <c r="F156" s="129"/>
      <c r="G156" s="129"/>
    </row>
    <row r="157" spans="1:7" ht="12.75" x14ac:dyDescent="0.15">
      <c r="A157" s="129"/>
      <c r="B157" s="129"/>
      <c r="C157" s="129"/>
      <c r="D157" s="129"/>
      <c r="E157" s="129"/>
      <c r="F157" s="129"/>
      <c r="G157" s="129"/>
    </row>
    <row r="158" spans="1:7" ht="12.75" x14ac:dyDescent="0.15">
      <c r="A158" s="129"/>
      <c r="B158" s="129"/>
      <c r="C158" s="129"/>
      <c r="D158" s="129"/>
      <c r="E158" s="129"/>
      <c r="F158" s="129"/>
      <c r="G158" s="129"/>
    </row>
    <row r="159" spans="1:7" ht="12.75" x14ac:dyDescent="0.15">
      <c r="A159" s="129"/>
      <c r="B159" s="129"/>
      <c r="C159" s="129"/>
      <c r="D159" s="129"/>
      <c r="E159" s="129"/>
      <c r="F159" s="129"/>
      <c r="G159" s="129"/>
    </row>
    <row r="160" spans="1:7" ht="12.75" x14ac:dyDescent="0.15">
      <c r="A160" s="129"/>
      <c r="B160" s="129"/>
      <c r="C160" s="129"/>
      <c r="D160" s="129"/>
      <c r="E160" s="129"/>
      <c r="F160" s="129"/>
      <c r="G160" s="129"/>
    </row>
    <row r="161" spans="1:7" ht="12.75" x14ac:dyDescent="0.15">
      <c r="A161" s="129"/>
      <c r="B161" s="129"/>
      <c r="C161" s="129"/>
      <c r="D161" s="129"/>
      <c r="E161" s="129"/>
      <c r="F161" s="129"/>
      <c r="G161" s="129"/>
    </row>
    <row r="162" spans="1:7" ht="12.75" x14ac:dyDescent="0.15">
      <c r="A162" s="129"/>
      <c r="B162" s="129"/>
      <c r="C162" s="129"/>
      <c r="D162" s="129"/>
      <c r="E162" s="129"/>
      <c r="F162" s="129"/>
      <c r="G162" s="129"/>
    </row>
    <row r="163" spans="1:7" ht="12.75" x14ac:dyDescent="0.15">
      <c r="A163" s="129"/>
      <c r="B163" s="129"/>
      <c r="C163" s="129"/>
      <c r="D163" s="129"/>
      <c r="E163" s="129"/>
      <c r="F163" s="129"/>
      <c r="G163" s="129"/>
    </row>
    <row r="164" spans="1:7" ht="12.75" x14ac:dyDescent="0.15">
      <c r="A164" s="129"/>
      <c r="B164" s="129"/>
      <c r="C164" s="129"/>
      <c r="D164" s="129"/>
      <c r="E164" s="129"/>
      <c r="F164" s="129"/>
      <c r="G164" s="129"/>
    </row>
    <row r="165" spans="1:7" ht="12.75" x14ac:dyDescent="0.15">
      <c r="A165" s="129"/>
      <c r="B165" s="129"/>
      <c r="C165" s="129"/>
      <c r="D165" s="129"/>
      <c r="E165" s="129"/>
      <c r="F165" s="129"/>
      <c r="G165" s="129"/>
    </row>
    <row r="166" spans="1:7" ht="12.75" x14ac:dyDescent="0.15">
      <c r="A166" s="129"/>
      <c r="B166" s="129"/>
      <c r="C166" s="129"/>
      <c r="D166" s="129"/>
      <c r="E166" s="129"/>
      <c r="F166" s="129"/>
      <c r="G166" s="129"/>
    </row>
    <row r="167" spans="1:7" ht="12.75" x14ac:dyDescent="0.15">
      <c r="A167" s="129"/>
      <c r="B167" s="129"/>
      <c r="C167" s="129"/>
      <c r="D167" s="129"/>
      <c r="E167" s="129"/>
      <c r="F167" s="129"/>
      <c r="G167" s="129"/>
    </row>
    <row r="168" spans="1:7" ht="12.75" x14ac:dyDescent="0.15">
      <c r="A168" s="129"/>
      <c r="B168" s="129"/>
      <c r="C168" s="129"/>
      <c r="D168" s="129"/>
      <c r="E168" s="129"/>
      <c r="F168" s="129"/>
      <c r="G168" s="129"/>
    </row>
    <row r="169" spans="1:7" ht="12.75" x14ac:dyDescent="0.15">
      <c r="A169" s="129"/>
      <c r="B169" s="129"/>
      <c r="C169" s="129"/>
      <c r="D169" s="129"/>
      <c r="E169" s="129"/>
      <c r="F169" s="129"/>
      <c r="G169" s="129"/>
    </row>
    <row r="170" spans="1:7" ht="12.75" x14ac:dyDescent="0.15">
      <c r="A170" s="129"/>
      <c r="B170" s="129"/>
      <c r="C170" s="129"/>
      <c r="D170" s="129"/>
      <c r="E170" s="129"/>
      <c r="F170" s="129"/>
      <c r="G170" s="129"/>
    </row>
    <row r="171" spans="1:7" ht="12.75" x14ac:dyDescent="0.15">
      <c r="A171" s="129"/>
      <c r="B171" s="129"/>
      <c r="C171" s="129"/>
      <c r="D171" s="129"/>
      <c r="E171" s="129"/>
      <c r="F171" s="129"/>
      <c r="G171" s="129"/>
    </row>
    <row r="172" spans="1:7" ht="12.75" x14ac:dyDescent="0.15">
      <c r="A172" s="129"/>
      <c r="B172" s="129"/>
      <c r="C172" s="129"/>
      <c r="D172" s="129"/>
      <c r="E172" s="129"/>
      <c r="F172" s="129"/>
      <c r="G172" s="129"/>
    </row>
    <row r="173" spans="1:7" ht="12.75" x14ac:dyDescent="0.15">
      <c r="A173" s="129"/>
      <c r="B173" s="129"/>
      <c r="C173" s="129"/>
      <c r="D173" s="129"/>
      <c r="E173" s="129"/>
      <c r="F173" s="129"/>
      <c r="G173" s="129"/>
    </row>
    <row r="174" spans="1:7" ht="12.75" x14ac:dyDescent="0.15">
      <c r="A174" s="129"/>
      <c r="B174" s="129"/>
      <c r="C174" s="129"/>
      <c r="D174" s="129"/>
      <c r="E174" s="129"/>
      <c r="F174" s="129"/>
      <c r="G174" s="129"/>
    </row>
    <row r="175" spans="1:7" ht="12.75" x14ac:dyDescent="0.15">
      <c r="A175" s="129"/>
      <c r="B175" s="129"/>
      <c r="C175" s="129"/>
      <c r="D175" s="129"/>
      <c r="E175" s="129"/>
      <c r="F175" s="129"/>
      <c r="G175" s="129"/>
    </row>
    <row r="176" spans="1:7" ht="12.75" x14ac:dyDescent="0.15">
      <c r="A176" s="129"/>
      <c r="B176" s="129"/>
      <c r="C176" s="129"/>
      <c r="D176" s="129"/>
      <c r="E176" s="129"/>
      <c r="F176" s="129"/>
      <c r="G176" s="129"/>
    </row>
    <row r="177" spans="1:7" ht="12.75" x14ac:dyDescent="0.15">
      <c r="A177" s="129"/>
      <c r="B177" s="129"/>
      <c r="C177" s="129"/>
      <c r="D177" s="129"/>
      <c r="E177" s="129"/>
      <c r="F177" s="129"/>
      <c r="G177" s="129"/>
    </row>
    <row r="178" spans="1:7" ht="12.75" x14ac:dyDescent="0.15">
      <c r="A178" s="129"/>
      <c r="B178" s="129"/>
      <c r="C178" s="129"/>
      <c r="D178" s="129"/>
      <c r="E178" s="129"/>
      <c r="F178" s="129"/>
      <c r="G178" s="129"/>
    </row>
    <row r="179" spans="1:7" ht="12.75" x14ac:dyDescent="0.15">
      <c r="A179" s="129"/>
      <c r="B179" s="129"/>
      <c r="C179" s="129"/>
      <c r="D179" s="129"/>
      <c r="E179" s="129"/>
      <c r="F179" s="129"/>
      <c r="G179" s="129"/>
    </row>
    <row r="180" spans="1:7" ht="12.75" x14ac:dyDescent="0.15">
      <c r="A180" s="129"/>
      <c r="B180" s="129"/>
      <c r="C180" s="129"/>
      <c r="D180" s="129"/>
      <c r="E180" s="129"/>
      <c r="F180" s="129"/>
      <c r="G180" s="129"/>
    </row>
    <row r="181" spans="1:7" ht="12.75" x14ac:dyDescent="0.15">
      <c r="A181" s="129"/>
      <c r="B181" s="129"/>
      <c r="C181" s="129"/>
      <c r="D181" s="129"/>
      <c r="E181" s="129"/>
      <c r="F181" s="129"/>
      <c r="G181" s="129"/>
    </row>
    <row r="182" spans="1:7" ht="12.75" x14ac:dyDescent="0.15">
      <c r="A182" s="129"/>
      <c r="B182" s="129"/>
      <c r="C182" s="129"/>
      <c r="D182" s="129"/>
      <c r="E182" s="129"/>
      <c r="F182" s="129"/>
      <c r="G182" s="129"/>
    </row>
    <row r="183" spans="1:7" ht="12.75" x14ac:dyDescent="0.15">
      <c r="A183" s="129"/>
      <c r="B183" s="129"/>
      <c r="C183" s="129"/>
      <c r="D183" s="129"/>
      <c r="E183" s="129"/>
      <c r="F183" s="129"/>
      <c r="G183" s="129"/>
    </row>
    <row r="184" spans="1:7" ht="12.75" x14ac:dyDescent="0.15">
      <c r="A184" s="129"/>
      <c r="B184" s="129"/>
      <c r="C184" s="129"/>
      <c r="D184" s="129"/>
      <c r="E184" s="129"/>
      <c r="F184" s="129"/>
      <c r="G184" s="129"/>
    </row>
    <row r="185" spans="1:7" ht="12.75" x14ac:dyDescent="0.15">
      <c r="A185" s="129"/>
      <c r="B185" s="129"/>
      <c r="C185" s="129"/>
      <c r="D185" s="129"/>
      <c r="E185" s="129"/>
      <c r="F185" s="129"/>
      <c r="G185" s="129"/>
    </row>
    <row r="186" spans="1:7" ht="12.75" x14ac:dyDescent="0.15">
      <c r="A186" s="129"/>
      <c r="B186" s="129"/>
      <c r="C186" s="129"/>
      <c r="D186" s="129"/>
      <c r="E186" s="129"/>
      <c r="F186" s="129"/>
      <c r="G186" s="129"/>
    </row>
    <row r="187" spans="1:7" ht="12.75" x14ac:dyDescent="0.15">
      <c r="A187" s="129"/>
      <c r="B187" s="129"/>
      <c r="C187" s="129"/>
      <c r="D187" s="129"/>
      <c r="E187" s="129"/>
      <c r="F187" s="129"/>
      <c r="G187" s="129"/>
    </row>
    <row r="188" spans="1:7" ht="12.75" x14ac:dyDescent="0.15">
      <c r="A188" s="129"/>
      <c r="B188" s="129"/>
      <c r="C188" s="129"/>
      <c r="D188" s="129"/>
      <c r="E188" s="129"/>
      <c r="F188" s="129"/>
      <c r="G188" s="129"/>
    </row>
    <row r="189" spans="1:7" ht="12.75" x14ac:dyDescent="0.15">
      <c r="A189" s="129"/>
      <c r="B189" s="129"/>
      <c r="C189" s="129"/>
      <c r="D189" s="129"/>
      <c r="E189" s="129"/>
      <c r="F189" s="129"/>
      <c r="G189" s="129"/>
    </row>
    <row r="190" spans="1:7" ht="12.75" x14ac:dyDescent="0.15">
      <c r="A190" s="129"/>
      <c r="B190" s="129"/>
      <c r="C190" s="129"/>
      <c r="D190" s="129"/>
      <c r="E190" s="129"/>
      <c r="F190" s="129"/>
      <c r="G190" s="129"/>
    </row>
    <row r="191" spans="1:7" ht="12.75" x14ac:dyDescent="0.15">
      <c r="A191" s="129"/>
      <c r="B191" s="129"/>
      <c r="C191" s="129"/>
      <c r="D191" s="129"/>
      <c r="E191" s="129"/>
      <c r="F191" s="129"/>
      <c r="G191" s="129"/>
    </row>
    <row r="192" spans="1:7" ht="12.75" x14ac:dyDescent="0.15">
      <c r="A192" s="129"/>
      <c r="B192" s="129"/>
      <c r="C192" s="129"/>
      <c r="D192" s="129"/>
      <c r="E192" s="129"/>
      <c r="F192" s="129"/>
      <c r="G192" s="129"/>
    </row>
    <row r="193" spans="1:7" ht="12.75" x14ac:dyDescent="0.15">
      <c r="A193" s="129"/>
      <c r="B193" s="129"/>
      <c r="C193" s="129"/>
      <c r="D193" s="129"/>
      <c r="E193" s="129"/>
      <c r="F193" s="129"/>
      <c r="G193" s="129"/>
    </row>
    <row r="194" spans="1:7" ht="12.75" x14ac:dyDescent="0.15">
      <c r="A194" s="129"/>
      <c r="B194" s="129"/>
      <c r="C194" s="129"/>
      <c r="D194" s="129"/>
      <c r="E194" s="129"/>
      <c r="F194" s="129"/>
      <c r="G194" s="129"/>
    </row>
    <row r="195" spans="1:7" ht="12.75" x14ac:dyDescent="0.15">
      <c r="A195" s="129"/>
      <c r="B195" s="129"/>
      <c r="C195" s="129"/>
      <c r="D195" s="129"/>
      <c r="E195" s="129"/>
      <c r="F195" s="129"/>
      <c r="G195" s="129"/>
    </row>
    <row r="196" spans="1:7" ht="12.75" x14ac:dyDescent="0.15">
      <c r="A196" s="129"/>
      <c r="B196" s="129"/>
      <c r="C196" s="129"/>
      <c r="D196" s="129"/>
      <c r="E196" s="129"/>
      <c r="F196" s="129"/>
      <c r="G196" s="129"/>
    </row>
    <row r="197" spans="1:7" ht="12.75" x14ac:dyDescent="0.15">
      <c r="A197" s="129"/>
      <c r="B197" s="129"/>
      <c r="C197" s="129"/>
      <c r="D197" s="129"/>
      <c r="E197" s="129"/>
      <c r="F197" s="129"/>
      <c r="G197" s="129"/>
    </row>
    <row r="198" spans="1:7" ht="12.75" x14ac:dyDescent="0.15">
      <c r="A198" s="129"/>
      <c r="B198" s="129"/>
      <c r="C198" s="129"/>
      <c r="D198" s="129"/>
      <c r="E198" s="129"/>
      <c r="F198" s="129"/>
      <c r="G198" s="129"/>
    </row>
    <row r="199" spans="1:7" ht="12.75" x14ac:dyDescent="0.15">
      <c r="A199" s="129"/>
      <c r="B199" s="129"/>
      <c r="C199" s="129"/>
      <c r="D199" s="129"/>
      <c r="E199" s="129"/>
      <c r="F199" s="129"/>
      <c r="G199" s="129"/>
    </row>
    <row r="200" spans="1:7" ht="12.75" x14ac:dyDescent="0.15">
      <c r="A200" s="129"/>
      <c r="B200" s="129"/>
      <c r="C200" s="129"/>
      <c r="D200" s="129"/>
      <c r="E200" s="129"/>
      <c r="F200" s="129"/>
      <c r="G200" s="129"/>
    </row>
    <row r="201" spans="1:7" ht="12.75" x14ac:dyDescent="0.15">
      <c r="A201" s="129"/>
      <c r="B201" s="129"/>
      <c r="C201" s="129"/>
      <c r="D201" s="129"/>
      <c r="E201" s="129"/>
      <c r="F201" s="129"/>
      <c r="G201" s="129"/>
    </row>
    <row r="202" spans="1:7" ht="12.75" x14ac:dyDescent="0.15">
      <c r="A202" s="129"/>
      <c r="B202" s="129"/>
      <c r="C202" s="129"/>
      <c r="D202" s="129"/>
      <c r="E202" s="129"/>
      <c r="F202" s="129"/>
      <c r="G202" s="129"/>
    </row>
    <row r="203" spans="1:7" ht="12.75" x14ac:dyDescent="0.15">
      <c r="A203" s="129"/>
      <c r="B203" s="129"/>
      <c r="C203" s="129"/>
      <c r="D203" s="129"/>
      <c r="E203" s="129"/>
      <c r="F203" s="129"/>
      <c r="G203" s="129"/>
    </row>
    <row r="204" spans="1:7" ht="12.75" x14ac:dyDescent="0.15">
      <c r="A204" s="129"/>
      <c r="B204" s="129"/>
      <c r="C204" s="129"/>
      <c r="D204" s="129"/>
      <c r="E204" s="129"/>
      <c r="F204" s="129"/>
      <c r="G204" s="129"/>
    </row>
    <row r="205" spans="1:7" ht="12.75" x14ac:dyDescent="0.15">
      <c r="A205" s="129"/>
      <c r="B205" s="129"/>
      <c r="C205" s="129"/>
      <c r="D205" s="129"/>
      <c r="E205" s="129"/>
      <c r="F205" s="129"/>
      <c r="G205" s="129"/>
    </row>
    <row r="206" spans="1:7" ht="12.75" x14ac:dyDescent="0.15">
      <c r="A206" s="129"/>
      <c r="B206" s="129"/>
      <c r="C206" s="129"/>
      <c r="D206" s="129"/>
      <c r="E206" s="129"/>
      <c r="F206" s="129"/>
      <c r="G206" s="129"/>
    </row>
    <row r="207" spans="1:7" ht="12.75" x14ac:dyDescent="0.15">
      <c r="A207" s="129"/>
      <c r="B207" s="129"/>
      <c r="C207" s="129"/>
      <c r="D207" s="129"/>
      <c r="E207" s="129"/>
      <c r="F207" s="129"/>
      <c r="G207" s="129"/>
    </row>
    <row r="208" spans="1:7" ht="12.75" x14ac:dyDescent="0.15">
      <c r="A208" s="129"/>
      <c r="B208" s="129"/>
      <c r="C208" s="129"/>
      <c r="D208" s="129"/>
      <c r="E208" s="129"/>
      <c r="F208" s="129"/>
      <c r="G208" s="129"/>
    </row>
    <row r="209" spans="1:7" ht="12.75" x14ac:dyDescent="0.15">
      <c r="A209" s="129"/>
      <c r="B209" s="129"/>
      <c r="C209" s="129"/>
      <c r="D209" s="129"/>
      <c r="E209" s="129"/>
      <c r="F209" s="129"/>
      <c r="G209" s="129"/>
    </row>
    <row r="210" spans="1:7" ht="12.75" x14ac:dyDescent="0.15">
      <c r="A210" s="129"/>
      <c r="B210" s="129"/>
      <c r="C210" s="129"/>
      <c r="D210" s="129"/>
      <c r="E210" s="129"/>
      <c r="F210" s="129"/>
      <c r="G210" s="129"/>
    </row>
    <row r="211" spans="1:7" ht="12.75" x14ac:dyDescent="0.15">
      <c r="A211" s="129"/>
      <c r="B211" s="129"/>
      <c r="C211" s="129"/>
      <c r="D211" s="129"/>
      <c r="E211" s="129"/>
      <c r="F211" s="129"/>
      <c r="G211" s="129"/>
    </row>
    <row r="212" spans="1:7" ht="12.75" x14ac:dyDescent="0.15">
      <c r="A212" s="129"/>
      <c r="B212" s="129"/>
      <c r="C212" s="129"/>
      <c r="D212" s="129"/>
      <c r="E212" s="129"/>
      <c r="F212" s="129"/>
      <c r="G212" s="129"/>
    </row>
    <row r="213" spans="1:7" ht="12.75" x14ac:dyDescent="0.15">
      <c r="A213" s="129"/>
      <c r="B213" s="129"/>
      <c r="C213" s="129"/>
      <c r="D213" s="129"/>
      <c r="E213" s="129"/>
      <c r="F213" s="129"/>
      <c r="G213" s="129"/>
    </row>
    <row r="214" spans="1:7" ht="12.75" x14ac:dyDescent="0.15">
      <c r="A214" s="129"/>
      <c r="B214" s="129"/>
      <c r="C214" s="129"/>
      <c r="D214" s="129"/>
      <c r="E214" s="129"/>
      <c r="F214" s="129"/>
      <c r="G214" s="129"/>
    </row>
    <row r="215" spans="1:7" ht="12.75" x14ac:dyDescent="0.15">
      <c r="A215" s="129"/>
      <c r="B215" s="129"/>
      <c r="C215" s="129"/>
      <c r="D215" s="129"/>
      <c r="E215" s="129"/>
      <c r="F215" s="129"/>
      <c r="G215" s="129"/>
    </row>
    <row r="216" spans="1:7" ht="12.75" x14ac:dyDescent="0.15">
      <c r="A216" s="129"/>
      <c r="B216" s="129"/>
      <c r="C216" s="129"/>
      <c r="D216" s="129"/>
      <c r="E216" s="129"/>
      <c r="F216" s="129"/>
      <c r="G216" s="129"/>
    </row>
    <row r="217" spans="1:7" ht="12.75" x14ac:dyDescent="0.15">
      <c r="A217" s="129"/>
      <c r="B217" s="129"/>
      <c r="C217" s="129"/>
      <c r="D217" s="129"/>
      <c r="E217" s="129"/>
      <c r="F217" s="129"/>
      <c r="G217" s="129"/>
    </row>
    <row r="218" spans="1:7" ht="12.75" x14ac:dyDescent="0.15">
      <c r="A218" s="129"/>
      <c r="B218" s="129"/>
      <c r="C218" s="129"/>
      <c r="D218" s="129"/>
      <c r="E218" s="129"/>
      <c r="F218" s="129"/>
      <c r="G218" s="129"/>
    </row>
    <row r="219" spans="1:7" ht="12.75" x14ac:dyDescent="0.15">
      <c r="A219" s="129"/>
      <c r="B219" s="129"/>
      <c r="C219" s="129"/>
      <c r="D219" s="129"/>
      <c r="E219" s="129"/>
      <c r="F219" s="129"/>
      <c r="G219" s="129"/>
    </row>
    <row r="220" spans="1:7" ht="12.75" x14ac:dyDescent="0.15">
      <c r="A220" s="129"/>
      <c r="B220" s="129"/>
      <c r="C220" s="129"/>
      <c r="D220" s="129"/>
      <c r="E220" s="129"/>
      <c r="F220" s="129"/>
      <c r="G220" s="129"/>
    </row>
    <row r="221" spans="1:7" ht="12.75" x14ac:dyDescent="0.15">
      <c r="A221" s="129"/>
      <c r="B221" s="129"/>
      <c r="C221" s="129"/>
      <c r="D221" s="129"/>
      <c r="E221" s="129"/>
      <c r="F221" s="129"/>
      <c r="G221" s="129"/>
    </row>
    <row r="222" spans="1:7" ht="12.75" x14ac:dyDescent="0.15">
      <c r="A222" s="129"/>
      <c r="B222" s="129"/>
      <c r="C222" s="129"/>
      <c r="D222" s="129"/>
      <c r="E222" s="129"/>
      <c r="F222" s="129"/>
      <c r="G222" s="129"/>
    </row>
    <row r="223" spans="1:7" ht="12.75" x14ac:dyDescent="0.15">
      <c r="A223" s="129"/>
      <c r="B223" s="129"/>
      <c r="C223" s="129"/>
      <c r="D223" s="129"/>
      <c r="E223" s="129"/>
      <c r="F223" s="129"/>
      <c r="G223" s="129"/>
    </row>
    <row r="224" spans="1:7" ht="12.75" x14ac:dyDescent="0.15">
      <c r="A224" s="129"/>
      <c r="B224" s="129"/>
      <c r="C224" s="129"/>
      <c r="D224" s="129"/>
      <c r="E224" s="129"/>
      <c r="F224" s="129"/>
      <c r="G224" s="129"/>
    </row>
    <row r="225" spans="1:7" ht="12.75" x14ac:dyDescent="0.15">
      <c r="A225" s="129"/>
      <c r="B225" s="129"/>
      <c r="C225" s="129"/>
      <c r="D225" s="129"/>
      <c r="E225" s="129"/>
      <c r="F225" s="129"/>
      <c r="G225" s="129"/>
    </row>
    <row r="226" spans="1:7" ht="12.75" x14ac:dyDescent="0.15">
      <c r="A226" s="129"/>
      <c r="B226" s="129"/>
      <c r="C226" s="129"/>
      <c r="D226" s="129"/>
      <c r="E226" s="129"/>
      <c r="F226" s="129"/>
      <c r="G226" s="129"/>
    </row>
    <row r="227" spans="1:7" ht="12.75" x14ac:dyDescent="0.15">
      <c r="A227" s="129"/>
      <c r="B227" s="129"/>
      <c r="C227" s="129"/>
      <c r="D227" s="129"/>
      <c r="E227" s="129"/>
      <c r="F227" s="129"/>
      <c r="G227" s="129"/>
    </row>
    <row r="228" spans="1:7" ht="12.75" x14ac:dyDescent="0.15">
      <c r="A228" s="129"/>
      <c r="B228" s="129"/>
      <c r="C228" s="129"/>
      <c r="D228" s="129"/>
      <c r="E228" s="129"/>
      <c r="F228" s="129"/>
      <c r="G228" s="129"/>
    </row>
    <row r="229" spans="1:7" ht="12.75" x14ac:dyDescent="0.15">
      <c r="A229" s="129"/>
      <c r="B229" s="129"/>
      <c r="C229" s="129"/>
      <c r="D229" s="129"/>
      <c r="E229" s="129"/>
      <c r="F229" s="129"/>
      <c r="G229" s="129"/>
    </row>
    <row r="230" spans="1:7" ht="12.75" x14ac:dyDescent="0.15">
      <c r="A230" s="129"/>
      <c r="B230" s="129"/>
      <c r="C230" s="129"/>
      <c r="D230" s="129"/>
      <c r="E230" s="129"/>
      <c r="F230" s="129"/>
      <c r="G230" s="129"/>
    </row>
    <row r="231" spans="1:7" ht="12.75" x14ac:dyDescent="0.15">
      <c r="A231" s="129"/>
      <c r="B231" s="129"/>
      <c r="C231" s="129"/>
      <c r="D231" s="129"/>
      <c r="E231" s="129"/>
      <c r="F231" s="129"/>
      <c r="G231" s="129"/>
    </row>
    <row r="232" spans="1:7" ht="12.75" x14ac:dyDescent="0.15">
      <c r="A232" s="129"/>
      <c r="B232" s="129"/>
      <c r="C232" s="129"/>
      <c r="D232" s="129"/>
      <c r="E232" s="129"/>
      <c r="F232" s="129"/>
      <c r="G232" s="129"/>
    </row>
    <row r="233" spans="1:7" ht="12.75" x14ac:dyDescent="0.15">
      <c r="A233" s="129"/>
      <c r="B233" s="129"/>
      <c r="C233" s="129"/>
      <c r="D233" s="129"/>
      <c r="E233" s="129"/>
      <c r="F233" s="129"/>
      <c r="G233" s="129"/>
    </row>
    <row r="234" spans="1:7" ht="12.75" x14ac:dyDescent="0.15">
      <c r="A234" s="129"/>
      <c r="B234" s="129"/>
      <c r="C234" s="129"/>
      <c r="D234" s="129"/>
      <c r="E234" s="129"/>
      <c r="F234" s="129"/>
      <c r="G234" s="129"/>
    </row>
    <row r="235" spans="1:7" ht="12.75" x14ac:dyDescent="0.15">
      <c r="A235" s="129"/>
      <c r="B235" s="129"/>
      <c r="C235" s="129"/>
      <c r="D235" s="129"/>
      <c r="E235" s="129"/>
      <c r="F235" s="129"/>
      <c r="G235" s="129"/>
    </row>
    <row r="236" spans="1:7" ht="12.75" x14ac:dyDescent="0.15">
      <c r="A236" s="129"/>
      <c r="B236" s="129"/>
      <c r="C236" s="129"/>
      <c r="D236" s="129"/>
      <c r="E236" s="129"/>
      <c r="F236" s="129"/>
      <c r="G236" s="129"/>
    </row>
    <row r="237" spans="1:7" ht="12.75" x14ac:dyDescent="0.15">
      <c r="A237" s="129"/>
      <c r="B237" s="129"/>
      <c r="C237" s="129"/>
      <c r="D237" s="129"/>
      <c r="E237" s="129"/>
      <c r="F237" s="129"/>
      <c r="G237" s="129"/>
    </row>
    <row r="238" spans="1:7" ht="12.75" x14ac:dyDescent="0.15">
      <c r="A238" s="129"/>
      <c r="B238" s="129"/>
      <c r="C238" s="129"/>
      <c r="D238" s="129"/>
      <c r="E238" s="129"/>
      <c r="F238" s="129"/>
      <c r="G238" s="129"/>
    </row>
    <row r="239" spans="1:7" ht="12.75" x14ac:dyDescent="0.15">
      <c r="A239" s="129"/>
      <c r="B239" s="129"/>
      <c r="C239" s="129"/>
      <c r="D239" s="129"/>
      <c r="E239" s="129"/>
      <c r="F239" s="129"/>
      <c r="G239" s="129"/>
    </row>
    <row r="240" spans="1:7" ht="12.75" x14ac:dyDescent="0.15">
      <c r="A240" s="129"/>
      <c r="B240" s="129"/>
      <c r="C240" s="129"/>
      <c r="D240" s="129"/>
      <c r="E240" s="129"/>
      <c r="F240" s="129"/>
      <c r="G240" s="129"/>
    </row>
    <row r="241" spans="1:7" ht="12.75" x14ac:dyDescent="0.15">
      <c r="A241" s="129"/>
      <c r="B241" s="129"/>
      <c r="C241" s="129"/>
      <c r="D241" s="129"/>
      <c r="E241" s="129"/>
      <c r="F241" s="129"/>
      <c r="G241" s="129"/>
    </row>
    <row r="242" spans="1:7" ht="12.75" x14ac:dyDescent="0.15">
      <c r="A242" s="129"/>
      <c r="B242" s="129"/>
      <c r="C242" s="129"/>
      <c r="D242" s="129"/>
      <c r="E242" s="129"/>
      <c r="F242" s="129"/>
      <c r="G242" s="129"/>
    </row>
    <row r="243" spans="1:7" ht="12.75" x14ac:dyDescent="0.15">
      <c r="A243" s="129"/>
      <c r="B243" s="129"/>
      <c r="C243" s="129"/>
      <c r="D243" s="129"/>
      <c r="E243" s="129"/>
      <c r="F243" s="129"/>
      <c r="G243" s="129"/>
    </row>
    <row r="244" spans="1:7" ht="12.75" x14ac:dyDescent="0.15">
      <c r="A244" s="129"/>
      <c r="B244" s="129"/>
      <c r="C244" s="129"/>
      <c r="D244" s="129"/>
      <c r="E244" s="129"/>
      <c r="F244" s="129"/>
      <c r="G244" s="129"/>
    </row>
    <row r="245" spans="1:7" ht="12.75" x14ac:dyDescent="0.15">
      <c r="A245" s="129"/>
      <c r="B245" s="129"/>
      <c r="C245" s="129"/>
      <c r="D245" s="129"/>
      <c r="E245" s="129"/>
      <c r="F245" s="129"/>
      <c r="G245" s="129"/>
    </row>
    <row r="246" spans="1:7" ht="12.75" x14ac:dyDescent="0.15">
      <c r="A246" s="129"/>
      <c r="B246" s="129"/>
      <c r="C246" s="129"/>
      <c r="D246" s="129"/>
      <c r="E246" s="129"/>
      <c r="F246" s="129"/>
      <c r="G246" s="129"/>
    </row>
    <row r="247" spans="1:7" ht="12.75" x14ac:dyDescent="0.15">
      <c r="A247" s="129"/>
      <c r="B247" s="129"/>
      <c r="C247" s="129"/>
      <c r="D247" s="129"/>
      <c r="E247" s="129"/>
      <c r="F247" s="129"/>
      <c r="G247" s="129"/>
    </row>
    <row r="248" spans="1:7" ht="12.75" x14ac:dyDescent="0.15">
      <c r="A248" s="129"/>
      <c r="B248" s="129"/>
      <c r="C248" s="129"/>
      <c r="D248" s="129"/>
      <c r="E248" s="129"/>
      <c r="F248" s="129"/>
      <c r="G248" s="129"/>
    </row>
    <row r="249" spans="1:7" ht="12.75" x14ac:dyDescent="0.15">
      <c r="A249" s="129"/>
      <c r="B249" s="129"/>
      <c r="C249" s="129"/>
      <c r="D249" s="129"/>
      <c r="E249" s="129"/>
      <c r="F249" s="129"/>
      <c r="G249" s="129"/>
    </row>
    <row r="250" spans="1:7" ht="12.75" x14ac:dyDescent="0.15">
      <c r="A250" s="129"/>
      <c r="B250" s="129"/>
      <c r="C250" s="129"/>
      <c r="D250" s="129"/>
      <c r="E250" s="129"/>
      <c r="F250" s="129"/>
      <c r="G250" s="129"/>
    </row>
  </sheetData>
  <mergeCells count="16">
    <mergeCell ref="A41:G41"/>
    <mergeCell ref="A59:G59"/>
    <mergeCell ref="A145:G145"/>
    <mergeCell ref="A146:G146"/>
    <mergeCell ref="B60:F60"/>
    <mergeCell ref="A78:G78"/>
    <mergeCell ref="B79:F79"/>
    <mergeCell ref="A98:G98"/>
    <mergeCell ref="A99:G99"/>
    <mergeCell ref="A120:G120"/>
    <mergeCell ref="A121:G121"/>
    <mergeCell ref="A1:G1"/>
    <mergeCell ref="A2:G2"/>
    <mergeCell ref="A21:G21"/>
    <mergeCell ref="A22:G22"/>
    <mergeCell ref="A40:G40"/>
  </mergeCells>
  <printOptions horizontalCentered="1" gridLines="1"/>
  <pageMargins left="0.7" right="0.7" top="0.75" bottom="0.75" header="0" footer="0"/>
  <pageSetup fitToHeight="0" pageOrder="overThenDown" orientation="landscape" cellComments="atEnd"/>
  <headerFooter>
    <oddHeader>&amp;LGifted and Talented Program Strategic Plan&amp;C&amp;P&amp;RDRAFT &amp;D</oddHeader>
  </headerFooter>
  <legacyDrawing r:id="rId1"/>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Worksheets</vt:lpstr>
      </vt:variant>
      <vt:variant>
        <vt:i4>4</vt:i4>
      </vt:variant>
    </vt:vector>
  </HeadingPairs>
  <TitlesOfParts>
    <vt:vector size="4" baseType="lpstr">
      <vt:lpstr>SART Rubrics</vt:lpstr>
      <vt:lpstr>SART Summary Data</vt:lpstr>
      <vt:lpstr>Action Plan Template by Year</vt:lpstr>
      <vt:lpstr>Action Plan Template by Categor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 Rankin</dc:creator>
  <dcterms:created xsi:type="dcterms:W3CDTF">2021-11-10T14:43:26Z</dcterms:created>
</cp:coreProperties>
</file>